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43" i="1" l="1"/>
  <c r="O43" i="1"/>
  <c r="P43" i="1"/>
  <c r="Q43" i="1"/>
  <c r="R43" i="1"/>
  <c r="S43" i="1"/>
  <c r="T43" i="1"/>
  <c r="U43" i="1"/>
  <c r="M43" i="1"/>
  <c r="E43" i="1"/>
  <c r="N72" i="1"/>
  <c r="O72" i="1"/>
  <c r="P72" i="1"/>
  <c r="Q72" i="1"/>
  <c r="R72" i="1"/>
  <c r="S72" i="1"/>
  <c r="T72" i="1"/>
  <c r="U72" i="1"/>
  <c r="M72" i="1"/>
  <c r="E72" i="1"/>
  <c r="N57" i="1"/>
  <c r="O57" i="1"/>
  <c r="M57" i="1"/>
  <c r="E57" i="1"/>
  <c r="E87" i="1" l="1"/>
  <c r="U78" i="1"/>
  <c r="T78" i="1"/>
  <c r="R78" i="1"/>
  <c r="P78" i="1"/>
  <c r="O78" i="1"/>
  <c r="N78" i="1"/>
  <c r="M78" i="1"/>
  <c r="E78" i="1"/>
  <c r="U57" i="1"/>
  <c r="T57" i="1"/>
  <c r="S57" i="1"/>
  <c r="R57" i="1"/>
  <c r="Q57" i="1"/>
  <c r="P57" i="1"/>
  <c r="U79" i="1"/>
  <c r="U88" i="1" s="1"/>
  <c r="Q79" i="1"/>
  <c r="Q88" i="1" s="1"/>
  <c r="M79" i="1"/>
  <c r="M88" i="1" s="1"/>
  <c r="S79" i="1" l="1"/>
  <c r="S88" i="1" s="1"/>
  <c r="O79" i="1"/>
  <c r="O88" i="1" s="1"/>
  <c r="E79" i="1"/>
  <c r="E88" i="1" s="1"/>
  <c r="N79" i="1"/>
  <c r="N88" i="1" s="1"/>
  <c r="P79" i="1"/>
  <c r="P88" i="1" s="1"/>
  <c r="R79" i="1"/>
  <c r="R88" i="1" s="1"/>
  <c r="T79" i="1"/>
  <c r="T88" i="1" s="1"/>
</calcChain>
</file>

<file path=xl/sharedStrings.xml><?xml version="1.0" encoding="utf-8"?>
<sst xmlns="http://schemas.openxmlformats.org/spreadsheetml/2006/main" count="414" uniqueCount="96">
  <si>
    <t>ПОГОДЖЕНО</t>
  </si>
  <si>
    <t>Додаток  6</t>
  </si>
  <si>
    <t xml:space="preserve"> </t>
  </si>
  <si>
    <t>Перший заступниик генерального директора ОКСЛГП "Галсільліс"</t>
  </si>
  <si>
    <t>до Інструкції з проектування, технічного приймання,</t>
  </si>
  <si>
    <t>Головний лісничий_______________І.О. Тренич</t>
  </si>
  <si>
    <r>
      <t>обліку та оцінки якості лісокультурних об</t>
    </r>
    <r>
      <rPr>
        <sz val="10"/>
        <rFont val="Arial Narrow"/>
        <family val="2"/>
        <charset val="204"/>
      </rPr>
      <t>’</t>
    </r>
    <r>
      <rPr>
        <sz val="10"/>
        <rFont val="Times New Roman"/>
        <family val="1"/>
        <charset val="204"/>
      </rPr>
      <t>єктів</t>
    </r>
  </si>
  <si>
    <t>"___"____________________201_р.</t>
  </si>
  <si>
    <t>Форма  05 (частина перша)</t>
  </si>
  <si>
    <t>ЗАТВЕРДЖУЮ</t>
  </si>
  <si>
    <t>Власник лісів (лісокористувач)</t>
  </si>
  <si>
    <t>______Тисяк І.В.___________</t>
  </si>
  <si>
    <t>____ ________ ______ року</t>
  </si>
  <si>
    <t>ЗВЕДЕНА</t>
  </si>
  <si>
    <t>відомість проектів лісових культур, лісових плантацій і природного поновлення</t>
  </si>
  <si>
    <t xml:space="preserve">на ___2018___ рік по _________Яворівському ДЛГП "Галсільліс"_______________ </t>
  </si>
  <si>
    <t>(власник лісів (лісокористувач))</t>
  </si>
  <si>
    <t>Категорія лісових культур ___Суцільні лісові культури______________________________________________</t>
  </si>
  <si>
    <t>Місцезнаходження (урочище, землекористувач, село, район, місцева назва ділянки), структурний підрозділ</t>
  </si>
  <si>
    <t>№        про-екту</t>
  </si>
  <si>
    <t>Квар-тал</t>
  </si>
  <si>
    <t>Виділ</t>
  </si>
  <si>
    <t>Площа (до 0,1 га)</t>
  </si>
  <si>
    <t>Головні породи</t>
  </si>
  <si>
    <t>Тип лісорос-линних умов</t>
  </si>
  <si>
    <t>Категорія лісоку-льтурної площі</t>
  </si>
  <si>
    <t>Способи</t>
  </si>
  <si>
    <t>Розмі-щення</t>
  </si>
  <si>
    <t>Схема змішу-вання</t>
  </si>
  <si>
    <t>Потреба у садивному, посівному матеріалі</t>
  </si>
  <si>
    <t>Примітка</t>
  </si>
  <si>
    <r>
      <t>обробітку ґ</t>
    </r>
    <r>
      <rPr>
        <sz val="10"/>
        <rFont val="Times New Roman"/>
        <family val="1"/>
        <charset val="204"/>
      </rPr>
      <t>рунту</t>
    </r>
  </si>
  <si>
    <t>створення лісових культур</t>
  </si>
  <si>
    <t>всього тис.шт., кг</t>
  </si>
  <si>
    <t>в тому числі за головними породами</t>
  </si>
  <si>
    <t>Сзв</t>
  </si>
  <si>
    <t>Дч</t>
  </si>
  <si>
    <t>Дз</t>
  </si>
  <si>
    <t>Кл</t>
  </si>
  <si>
    <t>Мд</t>
  </si>
  <si>
    <t>Яс</t>
  </si>
  <si>
    <t>См</t>
  </si>
  <si>
    <t>Дгл</t>
  </si>
  <si>
    <t>А. Лісові культури</t>
  </si>
  <si>
    <t>Івано-Франкове л-во</t>
  </si>
  <si>
    <t xml:space="preserve"> Бердихівська с/р</t>
  </si>
  <si>
    <t>С2</t>
  </si>
  <si>
    <t>зруб 2017</t>
  </si>
  <si>
    <t>механіз.</t>
  </si>
  <si>
    <t>ручний</t>
  </si>
  <si>
    <t>2,5х0,6</t>
  </si>
  <si>
    <t>8Сз2Дз+Мд</t>
  </si>
  <si>
    <t>В3</t>
  </si>
  <si>
    <t>8Сз2Дч</t>
  </si>
  <si>
    <t>В2</t>
  </si>
  <si>
    <t>8Сз2Дз</t>
  </si>
  <si>
    <t>Лозинська с/р</t>
  </si>
  <si>
    <t>8Сз2Дз+Мд+Ял</t>
  </si>
  <si>
    <t>8Сз1Дз1Ял</t>
  </si>
  <si>
    <t>6Сз2Дч2Ял</t>
  </si>
  <si>
    <t>С3</t>
  </si>
  <si>
    <t>6Сз2Дз2Ял</t>
  </si>
  <si>
    <t>Бірківська с/р</t>
  </si>
  <si>
    <t>Дзв</t>
  </si>
  <si>
    <t>8Дз2Ял</t>
  </si>
  <si>
    <t>Великопільська с/р</t>
  </si>
  <si>
    <t>8Дз2Ял+Мд</t>
  </si>
  <si>
    <t>Всього</t>
  </si>
  <si>
    <t>Немирівське л-во</t>
  </si>
  <si>
    <t>Смолинська с/р</t>
  </si>
  <si>
    <t>А2</t>
  </si>
  <si>
    <t>немирівська с/р</t>
  </si>
  <si>
    <t>А1</t>
  </si>
  <si>
    <t>Дрогомишльська с/р</t>
  </si>
  <si>
    <t>Яворівське л-во</t>
  </si>
  <si>
    <t>Чернилявська с/р</t>
  </si>
  <si>
    <t>Наконечнянська</t>
  </si>
  <si>
    <t>С4</t>
  </si>
  <si>
    <t>Рогізнянська с/р</t>
  </si>
  <si>
    <t>Віжомлянська с/р</t>
  </si>
  <si>
    <t>Мостиська м/д</t>
  </si>
  <si>
    <t>Хідновицька</t>
  </si>
  <si>
    <t>Мишлятицька с/р</t>
  </si>
  <si>
    <t>4х4,1х1</t>
  </si>
  <si>
    <t>8Сз1Дз1Ял+Мд</t>
  </si>
  <si>
    <t>Разом</t>
  </si>
  <si>
    <t>Б.Лісові плантації</t>
  </si>
  <si>
    <t>В.Природне поновлення</t>
  </si>
  <si>
    <t>Влч</t>
  </si>
  <si>
    <t>Головний лісничий Яворівського ДЛГП "Галсільліс"</t>
  </si>
  <si>
    <t>______________________</t>
  </si>
  <si>
    <t>Козакул В.В.</t>
  </si>
  <si>
    <t>зруб 2018</t>
  </si>
  <si>
    <t>8Сз1Ял1Сз</t>
  </si>
  <si>
    <t>8Дз2Сз</t>
  </si>
  <si>
    <t>8Сз2Дз+Ял+Мд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</si>
</sst>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Narrow"/>
      <family val="2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0" borderId="0" xfId="1" applyFont="1" applyBorder="1" applyAlignment="1">
      <alignment horizontal="left"/>
    </xf>
    <xf numFmtId="0" fontId="2" fillId="0" borderId="0" xfId="1" applyFont="1" applyAlignment="1">
      <alignment horizontal="center"/>
    </xf>
    <xf numFmtId="0" fontId="2" fillId="0" borderId="0" xfId="1" applyFont="1" applyAlignment="1"/>
    <xf numFmtId="0" fontId="2" fillId="0" borderId="0" xfId="1" applyFont="1" applyBorder="1" applyAlignment="1">
      <alignment horizontal="center"/>
    </xf>
    <xf numFmtId="0" fontId="2" fillId="0" borderId="0" xfId="1" applyFont="1" applyBorder="1"/>
    <xf numFmtId="0" fontId="2" fillId="0" borderId="0" xfId="1" applyFont="1" applyFill="1" applyBorder="1" applyAlignment="1">
      <alignment horizontal="center"/>
    </xf>
    <xf numFmtId="0" fontId="2" fillId="0" borderId="0" xfId="1" applyFont="1" applyFill="1"/>
    <xf numFmtId="0" fontId="2" fillId="0" borderId="3" xfId="1" applyFont="1" applyBorder="1" applyAlignment="1">
      <alignment horizontal="center"/>
    </xf>
    <xf numFmtId="0" fontId="5" fillId="0" borderId="3" xfId="1" applyFont="1" applyBorder="1"/>
    <xf numFmtId="0" fontId="2" fillId="0" borderId="3" xfId="1" applyFont="1" applyBorder="1"/>
    <xf numFmtId="0" fontId="2" fillId="0" borderId="3" xfId="1" applyFont="1" applyBorder="1" applyAlignment="1">
      <alignment wrapText="1"/>
    </xf>
    <xf numFmtId="0" fontId="2" fillId="0" borderId="3" xfId="1" applyNumberFormat="1" applyFont="1" applyBorder="1"/>
    <xf numFmtId="0" fontId="4" fillId="0" borderId="3" xfId="1" applyFont="1" applyBorder="1"/>
    <xf numFmtId="0" fontId="4" fillId="0" borderId="3" xfId="1" applyNumberFormat="1" applyFont="1" applyBorder="1"/>
    <xf numFmtId="164" fontId="2" fillId="0" borderId="3" xfId="1" applyNumberFormat="1" applyFont="1" applyBorder="1"/>
    <xf numFmtId="0" fontId="4" fillId="0" borderId="14" xfId="1" applyFont="1" applyBorder="1" applyAlignment="1">
      <alignment horizontal="center"/>
    </xf>
    <xf numFmtId="164" fontId="4" fillId="0" borderId="3" xfId="1" applyNumberFormat="1" applyFont="1" applyBorder="1"/>
    <xf numFmtId="49" fontId="2" fillId="0" borderId="3" xfId="1" applyNumberFormat="1" applyFont="1" applyBorder="1"/>
    <xf numFmtId="0" fontId="4" fillId="0" borderId="0" xfId="1" applyFont="1" applyBorder="1"/>
    <xf numFmtId="164" fontId="4" fillId="0" borderId="0" xfId="1" applyNumberFormat="1" applyFont="1" applyBorder="1"/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0" xfId="1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3" xfId="1" applyFont="1" applyBorder="1" applyAlignment="1">
      <alignment horizontal="distributed" vertical="center"/>
    </xf>
    <xf numFmtId="0" fontId="2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2" fillId="0" borderId="2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distributed"/>
    </xf>
    <xf numFmtId="0" fontId="2" fillId="0" borderId="4" xfId="1" applyFont="1" applyBorder="1" applyAlignment="1">
      <alignment horizontal="center" vertical="distributed"/>
    </xf>
    <xf numFmtId="0" fontId="2" fillId="0" borderId="5" xfId="1" applyFont="1" applyBorder="1" applyAlignment="1">
      <alignment horizontal="center" vertical="distributed"/>
    </xf>
    <xf numFmtId="0" fontId="2" fillId="0" borderId="6" xfId="1" applyFont="1" applyBorder="1" applyAlignment="1">
      <alignment horizontal="center" vertical="distributed"/>
    </xf>
    <xf numFmtId="0" fontId="2" fillId="0" borderId="8" xfId="1" applyFont="1" applyBorder="1" applyAlignment="1">
      <alignment horizontal="center" vertical="distributed"/>
    </xf>
    <xf numFmtId="0" fontId="2" fillId="0" borderId="9" xfId="1" applyFont="1" applyBorder="1" applyAlignment="1">
      <alignment horizontal="center" vertical="distributed"/>
    </xf>
    <xf numFmtId="0" fontId="2" fillId="0" borderId="10" xfId="1" applyFont="1" applyBorder="1" applyAlignment="1">
      <alignment horizontal="center" vertical="distributed"/>
    </xf>
    <xf numFmtId="0" fontId="2" fillId="0" borderId="2" xfId="1" applyFont="1" applyBorder="1" applyAlignment="1">
      <alignment horizontal="center" vertical="distributed"/>
    </xf>
    <xf numFmtId="0" fontId="2" fillId="0" borderId="11" xfId="1" applyFont="1" applyBorder="1" applyAlignment="1">
      <alignment horizontal="center" vertical="distributed"/>
    </xf>
    <xf numFmtId="0" fontId="4" fillId="0" borderId="3" xfId="1" applyFont="1" applyBorder="1" applyAlignment="1">
      <alignment horizontal="center"/>
    </xf>
    <xf numFmtId="0" fontId="4" fillId="0" borderId="12" xfId="1" applyFont="1" applyBorder="1" applyAlignment="1">
      <alignment horizontal="center"/>
    </xf>
    <xf numFmtId="0" fontId="4" fillId="0" borderId="13" xfId="1" applyFont="1" applyBorder="1" applyAlignment="1">
      <alignment horizontal="center"/>
    </xf>
    <xf numFmtId="0" fontId="4" fillId="0" borderId="14" xfId="1" applyFont="1" applyBorder="1" applyAlignment="1">
      <alignment horizontal="center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1"/>
  <sheetViews>
    <sheetView tabSelected="1" topLeftCell="A10" zoomScale="80" zoomScaleNormal="80" workbookViewId="0">
      <selection activeCell="M79" sqref="M79"/>
    </sheetView>
  </sheetViews>
  <sheetFormatPr defaultRowHeight="15" x14ac:dyDescent="0.25"/>
  <cols>
    <col min="1" max="1" width="17.7109375" customWidth="1"/>
    <col min="8" max="8" width="10.28515625" customWidth="1"/>
    <col min="12" max="12" width="13.7109375" customWidth="1"/>
  </cols>
  <sheetData>
    <row r="1" spans="1:2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24" t="s">
        <v>0</v>
      </c>
      <c r="B2" s="24"/>
      <c r="C2" s="24"/>
      <c r="D2" s="24"/>
      <c r="E2" s="1"/>
      <c r="F2" s="1"/>
      <c r="G2" s="1"/>
      <c r="H2" s="1"/>
      <c r="I2" s="1"/>
      <c r="J2" s="1"/>
      <c r="K2" s="2" t="s">
        <v>1</v>
      </c>
      <c r="L2" s="2"/>
      <c r="M2" s="2"/>
      <c r="N2" s="2"/>
      <c r="O2" s="2" t="s">
        <v>2</v>
      </c>
      <c r="P2" s="2"/>
      <c r="Q2" s="2"/>
      <c r="R2" s="2"/>
      <c r="S2" s="2"/>
      <c r="T2" s="2"/>
      <c r="U2" s="2"/>
      <c r="V2" s="3"/>
    </row>
    <row r="3" spans="1:22" x14ac:dyDescent="0.25">
      <c r="A3" s="24" t="s">
        <v>3</v>
      </c>
      <c r="B3" s="24"/>
      <c r="C3" s="24"/>
      <c r="D3" s="24"/>
      <c r="E3" s="24"/>
      <c r="F3" s="1"/>
      <c r="G3" s="1"/>
      <c r="H3" s="1"/>
      <c r="I3" s="4"/>
      <c r="J3" s="4"/>
      <c r="K3" s="25" t="s">
        <v>4</v>
      </c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2" x14ac:dyDescent="0.25">
      <c r="A4" s="24" t="s">
        <v>5</v>
      </c>
      <c r="B4" s="24"/>
      <c r="C4" s="24"/>
      <c r="D4" s="24"/>
      <c r="E4" s="24"/>
      <c r="F4" s="1"/>
      <c r="G4" s="1"/>
      <c r="H4" s="1"/>
      <c r="I4" s="1"/>
      <c r="J4" s="1"/>
      <c r="K4" s="25" t="s">
        <v>6</v>
      </c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1:22" x14ac:dyDescent="0.25">
      <c r="A5" s="23" t="s">
        <v>7</v>
      </c>
      <c r="B5" s="23"/>
      <c r="C5" s="23"/>
      <c r="D5" s="23"/>
      <c r="E5" s="23"/>
      <c r="F5" s="1"/>
      <c r="G5" s="1"/>
      <c r="H5" s="1"/>
      <c r="I5" s="1"/>
      <c r="J5" s="1"/>
      <c r="K5" s="5"/>
      <c r="L5" s="4"/>
      <c r="M5" s="4"/>
      <c r="N5" s="4"/>
      <c r="O5" s="4"/>
      <c r="P5" s="4"/>
      <c r="Q5" s="4"/>
      <c r="R5" s="4"/>
      <c r="S5" s="4"/>
      <c r="T5" s="4"/>
      <c r="U5" s="4"/>
      <c r="V5" s="6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7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5"/>
      <c r="N7" s="1"/>
      <c r="O7" s="4" t="s">
        <v>8</v>
      </c>
      <c r="P7" s="4"/>
      <c r="Q7" s="4"/>
      <c r="R7" s="4"/>
      <c r="S7" s="4"/>
      <c r="T7" s="4"/>
      <c r="U7" s="4"/>
      <c r="V7" s="6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7"/>
    </row>
    <row r="9" spans="1:22" x14ac:dyDescent="0.25">
      <c r="A9" s="26"/>
      <c r="B9" s="26"/>
      <c r="C9" s="26"/>
      <c r="D9" s="26"/>
      <c r="E9" s="26"/>
      <c r="F9" s="26"/>
      <c r="G9" s="1"/>
      <c r="H9" s="1"/>
      <c r="I9" s="1"/>
      <c r="J9" s="1"/>
      <c r="K9" s="5"/>
      <c r="L9" s="27" t="s">
        <v>9</v>
      </c>
      <c r="M9" s="27"/>
      <c r="N9" s="27"/>
      <c r="O9" s="27"/>
      <c r="P9" s="27"/>
      <c r="Q9" s="27"/>
      <c r="R9" s="27"/>
      <c r="S9" s="27"/>
      <c r="T9" s="27"/>
      <c r="U9" s="27"/>
      <c r="V9" s="27"/>
    </row>
    <row r="10" spans="1:22" x14ac:dyDescent="0.25">
      <c r="A10" s="26"/>
      <c r="B10" s="26"/>
      <c r="C10" s="26"/>
      <c r="D10" s="26"/>
      <c r="E10" s="26"/>
      <c r="F10" s="26"/>
      <c r="G10" s="1"/>
      <c r="H10" s="1"/>
      <c r="I10" s="1"/>
      <c r="J10" s="1"/>
      <c r="K10" s="5"/>
      <c r="L10" s="8"/>
      <c r="M10" s="24" t="s">
        <v>10</v>
      </c>
      <c r="N10" s="24"/>
      <c r="O10" s="24"/>
      <c r="P10" s="24"/>
      <c r="Q10" s="24"/>
      <c r="R10" s="24"/>
      <c r="S10" s="24"/>
      <c r="T10" s="24"/>
      <c r="U10" s="4"/>
      <c r="V10" s="8"/>
    </row>
    <row r="11" spans="1:22" x14ac:dyDescent="0.25">
      <c r="A11" s="26"/>
      <c r="B11" s="26"/>
      <c r="C11" s="26"/>
      <c r="D11" s="26"/>
      <c r="E11" s="26"/>
      <c r="F11" s="26"/>
      <c r="G11" s="1"/>
      <c r="H11" s="1"/>
      <c r="I11" s="1"/>
      <c r="J11" s="1"/>
      <c r="K11" s="5"/>
      <c r="L11" s="27" t="s">
        <v>11</v>
      </c>
      <c r="M11" s="27"/>
      <c r="N11" s="27"/>
      <c r="O11" s="27"/>
      <c r="P11" s="27"/>
      <c r="Q11" s="27"/>
      <c r="R11" s="27"/>
      <c r="S11" s="27"/>
      <c r="T11" s="27"/>
      <c r="U11" s="27"/>
      <c r="V11" s="28"/>
    </row>
    <row r="12" spans="1:22" x14ac:dyDescent="0.25">
      <c r="A12" s="26"/>
      <c r="B12" s="26"/>
      <c r="C12" s="26"/>
      <c r="D12" s="26"/>
      <c r="E12" s="26"/>
      <c r="F12" s="26"/>
      <c r="G12" s="1"/>
      <c r="H12" s="1"/>
      <c r="I12" s="1"/>
      <c r="J12" s="1"/>
      <c r="K12" s="5"/>
      <c r="L12" s="30" t="s">
        <v>12</v>
      </c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x14ac:dyDescent="0.25">
      <c r="A13" s="9"/>
      <c r="B13" s="9"/>
      <c r="C13" s="9"/>
      <c r="D13" s="9"/>
      <c r="E13" s="9"/>
      <c r="F13" s="9"/>
      <c r="G13" s="1"/>
      <c r="H13" s="1"/>
      <c r="I13" s="1"/>
      <c r="J13" s="1"/>
      <c r="K13" s="1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x14ac:dyDescent="0.25">
      <c r="A14" s="31" t="s">
        <v>13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</row>
    <row r="15" spans="1:22" x14ac:dyDescent="0.25">
      <c r="A15" s="31" t="s">
        <v>14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16" spans="1:22" x14ac:dyDescent="0.25">
      <c r="A16" s="31" t="s">
        <v>15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1:22" x14ac:dyDescent="0.25">
      <c r="A17" s="1"/>
      <c r="B17" s="1"/>
      <c r="C17" s="1"/>
      <c r="D17" s="1"/>
      <c r="E17" s="1"/>
      <c r="F17" s="1"/>
      <c r="G17" s="1"/>
      <c r="H17" s="24" t="s">
        <v>16</v>
      </c>
      <c r="I17" s="24"/>
      <c r="J17" s="24"/>
      <c r="K17" s="24"/>
      <c r="L17" s="24"/>
      <c r="M17" s="1"/>
      <c r="N17" s="1"/>
      <c r="O17" s="1"/>
      <c r="P17" s="1"/>
      <c r="Q17" s="1"/>
      <c r="R17" s="1"/>
      <c r="S17" s="1"/>
      <c r="T17" s="1"/>
      <c r="U17" s="1"/>
      <c r="V17" s="7"/>
    </row>
    <row r="18" spans="1:22" x14ac:dyDescent="0.25">
      <c r="A18" s="1" t="s">
        <v>17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7"/>
    </row>
    <row r="19" spans="1:2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8" customHeight="1" x14ac:dyDescent="0.25">
      <c r="A20" s="32" t="s">
        <v>18</v>
      </c>
      <c r="B20" s="32" t="s">
        <v>19</v>
      </c>
      <c r="C20" s="29" t="s">
        <v>20</v>
      </c>
      <c r="D20" s="35" t="s">
        <v>21</v>
      </c>
      <c r="E20" s="32" t="s">
        <v>22</v>
      </c>
      <c r="F20" s="29" t="s">
        <v>23</v>
      </c>
      <c r="G20" s="29" t="s">
        <v>24</v>
      </c>
      <c r="H20" s="29" t="s">
        <v>25</v>
      </c>
      <c r="I20" s="35" t="s">
        <v>26</v>
      </c>
      <c r="J20" s="35"/>
      <c r="K20" s="29" t="s">
        <v>27</v>
      </c>
      <c r="L20" s="29" t="s">
        <v>28</v>
      </c>
      <c r="M20" s="36" t="s">
        <v>29</v>
      </c>
      <c r="N20" s="37"/>
      <c r="O20" s="37"/>
      <c r="P20" s="37"/>
      <c r="Q20" s="37"/>
      <c r="R20" s="37"/>
      <c r="S20" s="37"/>
      <c r="T20" s="37"/>
      <c r="U20" s="38"/>
      <c r="V20" s="29" t="s">
        <v>30</v>
      </c>
    </row>
    <row r="21" spans="1:22" ht="18" customHeight="1" x14ac:dyDescent="0.25">
      <c r="A21" s="33"/>
      <c r="B21" s="33"/>
      <c r="C21" s="29"/>
      <c r="D21" s="35"/>
      <c r="E21" s="33"/>
      <c r="F21" s="29"/>
      <c r="G21" s="29"/>
      <c r="H21" s="29"/>
      <c r="I21" s="35"/>
      <c r="J21" s="35"/>
      <c r="K21" s="29"/>
      <c r="L21" s="29"/>
      <c r="M21" s="39"/>
      <c r="N21" s="40"/>
      <c r="O21" s="40"/>
      <c r="P21" s="40"/>
      <c r="Q21" s="40"/>
      <c r="R21" s="40"/>
      <c r="S21" s="40"/>
      <c r="T21" s="40"/>
      <c r="U21" s="41"/>
      <c r="V21" s="29"/>
    </row>
    <row r="22" spans="1:22" ht="18" customHeight="1" x14ac:dyDescent="0.25">
      <c r="A22" s="33"/>
      <c r="B22" s="33"/>
      <c r="C22" s="29"/>
      <c r="D22" s="35"/>
      <c r="E22" s="33"/>
      <c r="F22" s="29"/>
      <c r="G22" s="29"/>
      <c r="H22" s="29"/>
      <c r="I22" s="29" t="s">
        <v>31</v>
      </c>
      <c r="J22" s="32" t="s">
        <v>32</v>
      </c>
      <c r="K22" s="29"/>
      <c r="L22" s="29"/>
      <c r="M22" s="32" t="s">
        <v>33</v>
      </c>
      <c r="N22" s="36" t="s">
        <v>34</v>
      </c>
      <c r="O22" s="37"/>
      <c r="P22" s="37"/>
      <c r="Q22" s="37"/>
      <c r="R22" s="37"/>
      <c r="S22" s="37"/>
      <c r="T22" s="37"/>
      <c r="U22" s="38"/>
      <c r="V22" s="29"/>
    </row>
    <row r="23" spans="1:22" ht="18" customHeight="1" x14ac:dyDescent="0.25">
      <c r="A23" s="33"/>
      <c r="B23" s="33"/>
      <c r="C23" s="29"/>
      <c r="D23" s="35"/>
      <c r="E23" s="33"/>
      <c r="F23" s="29"/>
      <c r="G23" s="29"/>
      <c r="H23" s="29"/>
      <c r="I23" s="29"/>
      <c r="J23" s="33"/>
      <c r="K23" s="29"/>
      <c r="L23" s="29"/>
      <c r="M23" s="33"/>
      <c r="N23" s="39"/>
      <c r="O23" s="40"/>
      <c r="P23" s="40"/>
      <c r="Q23" s="40"/>
      <c r="R23" s="40"/>
      <c r="S23" s="40"/>
      <c r="T23" s="40"/>
      <c r="U23" s="41"/>
      <c r="V23" s="29"/>
    </row>
    <row r="24" spans="1:22" ht="18" customHeight="1" x14ac:dyDescent="0.25">
      <c r="A24" s="33"/>
      <c r="B24" s="33"/>
      <c r="C24" s="29"/>
      <c r="D24" s="35"/>
      <c r="E24" s="33"/>
      <c r="F24" s="29"/>
      <c r="G24" s="29"/>
      <c r="H24" s="29"/>
      <c r="I24" s="29"/>
      <c r="J24" s="33"/>
      <c r="K24" s="29"/>
      <c r="L24" s="29"/>
      <c r="M24" s="33"/>
      <c r="N24" s="35" t="s">
        <v>35</v>
      </c>
      <c r="O24" s="35" t="s">
        <v>36</v>
      </c>
      <c r="P24" s="35" t="s">
        <v>37</v>
      </c>
      <c r="Q24" s="35" t="s">
        <v>38</v>
      </c>
      <c r="R24" s="42" t="s">
        <v>39</v>
      </c>
      <c r="S24" s="42" t="s">
        <v>40</v>
      </c>
      <c r="T24" s="35" t="s">
        <v>41</v>
      </c>
      <c r="U24" s="42" t="s">
        <v>42</v>
      </c>
      <c r="V24" s="29"/>
    </row>
    <row r="25" spans="1:22" ht="18" customHeight="1" x14ac:dyDescent="0.25">
      <c r="A25" s="34"/>
      <c r="B25" s="34"/>
      <c r="C25" s="29"/>
      <c r="D25" s="35"/>
      <c r="E25" s="34"/>
      <c r="F25" s="29"/>
      <c r="G25" s="29"/>
      <c r="H25" s="29"/>
      <c r="I25" s="29"/>
      <c r="J25" s="34"/>
      <c r="K25" s="29"/>
      <c r="L25" s="29"/>
      <c r="M25" s="34"/>
      <c r="N25" s="35"/>
      <c r="O25" s="35"/>
      <c r="P25" s="35"/>
      <c r="Q25" s="35"/>
      <c r="R25" s="43"/>
      <c r="S25" s="43"/>
      <c r="T25" s="35"/>
      <c r="U25" s="43"/>
      <c r="V25" s="29"/>
    </row>
    <row r="26" spans="1:22" x14ac:dyDescent="0.25">
      <c r="A26" s="10">
        <v>1</v>
      </c>
      <c r="B26" s="10">
        <v>2</v>
      </c>
      <c r="C26" s="10">
        <v>3</v>
      </c>
      <c r="D26" s="10">
        <v>4</v>
      </c>
      <c r="E26" s="10">
        <v>5</v>
      </c>
      <c r="F26" s="10">
        <v>6</v>
      </c>
      <c r="G26" s="10">
        <v>7</v>
      </c>
      <c r="H26" s="10">
        <v>8</v>
      </c>
      <c r="I26" s="10">
        <v>9</v>
      </c>
      <c r="J26" s="10">
        <v>10</v>
      </c>
      <c r="K26" s="10">
        <v>11</v>
      </c>
      <c r="L26" s="10">
        <v>12</v>
      </c>
      <c r="M26" s="10">
        <v>13</v>
      </c>
      <c r="N26" s="10">
        <v>14</v>
      </c>
      <c r="O26" s="10">
        <v>15</v>
      </c>
      <c r="P26" s="10">
        <v>16</v>
      </c>
      <c r="Q26" s="10">
        <v>17</v>
      </c>
      <c r="R26" s="10">
        <v>18</v>
      </c>
      <c r="S26" s="10">
        <v>19</v>
      </c>
      <c r="T26" s="10">
        <v>20</v>
      </c>
      <c r="U26" s="10">
        <v>21</v>
      </c>
      <c r="V26" s="10">
        <v>22</v>
      </c>
    </row>
    <row r="27" spans="1:22" x14ac:dyDescent="0.25">
      <c r="A27" s="11" t="s">
        <v>43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2" x14ac:dyDescent="0.25">
      <c r="A28" s="44" t="s">
        <v>44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</row>
    <row r="29" spans="1:22" ht="15" customHeight="1" x14ac:dyDescent="0.25">
      <c r="A29" s="13" t="s">
        <v>45</v>
      </c>
      <c r="B29" s="12">
        <v>1</v>
      </c>
      <c r="C29" s="12">
        <v>5</v>
      </c>
      <c r="D29" s="12">
        <v>3.1</v>
      </c>
      <c r="E29" s="12">
        <v>1.5</v>
      </c>
      <c r="F29" s="12" t="s">
        <v>35</v>
      </c>
      <c r="G29" s="12" t="s">
        <v>46</v>
      </c>
      <c r="H29" s="12" t="s">
        <v>47</v>
      </c>
      <c r="I29" s="12" t="s">
        <v>48</v>
      </c>
      <c r="J29" s="12" t="s">
        <v>49</v>
      </c>
      <c r="K29" s="12" t="s">
        <v>50</v>
      </c>
      <c r="L29" s="12" t="s">
        <v>51</v>
      </c>
      <c r="M29" s="14">
        <v>10</v>
      </c>
      <c r="N29" s="12">
        <v>7.9</v>
      </c>
      <c r="O29" s="12"/>
      <c r="P29" s="12">
        <v>2</v>
      </c>
      <c r="Q29" s="12"/>
      <c r="R29" s="12">
        <v>0.1</v>
      </c>
      <c r="S29" s="12"/>
      <c r="T29" s="12"/>
      <c r="U29" s="12"/>
      <c r="V29" s="12"/>
    </row>
    <row r="30" spans="1:22" ht="15" customHeight="1" x14ac:dyDescent="0.25">
      <c r="A30" s="13" t="s">
        <v>45</v>
      </c>
      <c r="B30" s="12">
        <v>2</v>
      </c>
      <c r="C30" s="12">
        <v>5</v>
      </c>
      <c r="D30" s="12">
        <v>3.2</v>
      </c>
      <c r="E30" s="12">
        <v>0.3</v>
      </c>
      <c r="F30" s="12" t="s">
        <v>35</v>
      </c>
      <c r="G30" s="12" t="s">
        <v>46</v>
      </c>
      <c r="H30" s="12" t="s">
        <v>47</v>
      </c>
      <c r="I30" s="12" t="s">
        <v>48</v>
      </c>
      <c r="J30" s="12" t="s">
        <v>49</v>
      </c>
      <c r="K30" s="12" t="s">
        <v>50</v>
      </c>
      <c r="L30" s="12" t="s">
        <v>51</v>
      </c>
      <c r="M30" s="14">
        <v>2</v>
      </c>
      <c r="N30" s="14">
        <v>1.17</v>
      </c>
      <c r="O30" s="12"/>
      <c r="P30" s="14">
        <v>0.78</v>
      </c>
      <c r="Q30" s="12"/>
      <c r="R30" s="12">
        <v>0.05</v>
      </c>
      <c r="S30" s="12"/>
      <c r="T30" s="12"/>
      <c r="U30" s="12"/>
      <c r="V30" s="12"/>
    </row>
    <row r="31" spans="1:22" ht="15" customHeight="1" x14ac:dyDescent="0.25">
      <c r="A31" s="13" t="s">
        <v>45</v>
      </c>
      <c r="B31" s="12">
        <v>3</v>
      </c>
      <c r="C31" s="12">
        <v>6</v>
      </c>
      <c r="D31" s="12">
        <v>27.2</v>
      </c>
      <c r="E31" s="12">
        <v>0.8</v>
      </c>
      <c r="F31" s="12" t="s">
        <v>35</v>
      </c>
      <c r="G31" s="12" t="s">
        <v>52</v>
      </c>
      <c r="H31" s="12" t="s">
        <v>47</v>
      </c>
      <c r="I31" s="12" t="s">
        <v>48</v>
      </c>
      <c r="J31" s="12" t="s">
        <v>49</v>
      </c>
      <c r="K31" s="12" t="s">
        <v>50</v>
      </c>
      <c r="L31" s="12" t="s">
        <v>53</v>
      </c>
      <c r="M31" s="14">
        <v>5.3330000000000002</v>
      </c>
      <c r="N31" s="14">
        <v>4.2670000000000003</v>
      </c>
      <c r="O31" s="12"/>
      <c r="P31" s="14">
        <v>1.0660000000000001</v>
      </c>
      <c r="Q31" s="12"/>
      <c r="R31" s="12"/>
      <c r="S31" s="12"/>
      <c r="T31" s="12"/>
      <c r="U31" s="12"/>
      <c r="V31" s="12"/>
    </row>
    <row r="32" spans="1:22" ht="15" customHeight="1" x14ac:dyDescent="0.25">
      <c r="A32" s="13" t="s">
        <v>45</v>
      </c>
      <c r="B32" s="12">
        <v>4</v>
      </c>
      <c r="C32" s="12">
        <v>7</v>
      </c>
      <c r="D32" s="12">
        <v>6.3</v>
      </c>
      <c r="E32" s="12">
        <v>1.2</v>
      </c>
      <c r="F32" s="12" t="s">
        <v>35</v>
      </c>
      <c r="G32" s="12" t="s">
        <v>46</v>
      </c>
      <c r="H32" s="12" t="s">
        <v>47</v>
      </c>
      <c r="I32" s="12" t="s">
        <v>48</v>
      </c>
      <c r="J32" s="12" t="s">
        <v>49</v>
      </c>
      <c r="K32" s="12" t="s">
        <v>50</v>
      </c>
      <c r="L32" s="12" t="s">
        <v>51</v>
      </c>
      <c r="M32" s="14">
        <v>8</v>
      </c>
      <c r="N32" s="14">
        <v>6.37</v>
      </c>
      <c r="O32" s="12"/>
      <c r="P32" s="14">
        <v>1.58</v>
      </c>
      <c r="Q32" s="12"/>
      <c r="R32" s="12">
        <v>0.05</v>
      </c>
      <c r="S32" s="12"/>
      <c r="T32" s="12"/>
      <c r="U32" s="12"/>
      <c r="V32" s="12"/>
    </row>
    <row r="33" spans="1:22" ht="15" customHeight="1" x14ac:dyDescent="0.25">
      <c r="A33" s="13" t="s">
        <v>45</v>
      </c>
      <c r="B33" s="12">
        <v>5</v>
      </c>
      <c r="C33" s="12">
        <v>8</v>
      </c>
      <c r="D33" s="12">
        <v>6.1</v>
      </c>
      <c r="E33" s="12">
        <v>1.2</v>
      </c>
      <c r="F33" s="12" t="s">
        <v>35</v>
      </c>
      <c r="G33" s="12" t="s">
        <v>54</v>
      </c>
      <c r="H33" s="12" t="s">
        <v>47</v>
      </c>
      <c r="I33" s="12" t="s">
        <v>48</v>
      </c>
      <c r="J33" s="12" t="s">
        <v>49</v>
      </c>
      <c r="K33" s="12" t="s">
        <v>50</v>
      </c>
      <c r="L33" s="12" t="s">
        <v>55</v>
      </c>
      <c r="M33" s="14">
        <v>8</v>
      </c>
      <c r="N33" s="14">
        <v>6.4</v>
      </c>
      <c r="O33" s="12"/>
      <c r="P33" s="14">
        <v>1.6</v>
      </c>
      <c r="Q33" s="12"/>
      <c r="R33" s="12"/>
      <c r="S33" s="12"/>
      <c r="T33" s="12"/>
      <c r="U33" s="12"/>
      <c r="V33" s="12"/>
    </row>
    <row r="34" spans="1:22" ht="15" customHeight="1" x14ac:dyDescent="0.25">
      <c r="A34" s="13" t="s">
        <v>45</v>
      </c>
      <c r="B34" s="12">
        <v>6</v>
      </c>
      <c r="C34" s="12">
        <v>8</v>
      </c>
      <c r="D34" s="12">
        <v>6.2</v>
      </c>
      <c r="E34" s="12">
        <v>1.3</v>
      </c>
      <c r="F34" s="12" t="s">
        <v>35</v>
      </c>
      <c r="G34" s="12" t="s">
        <v>54</v>
      </c>
      <c r="H34" s="12" t="s">
        <v>47</v>
      </c>
      <c r="I34" s="12" t="s">
        <v>48</v>
      </c>
      <c r="J34" s="12" t="s">
        <v>49</v>
      </c>
      <c r="K34" s="12" t="s">
        <v>50</v>
      </c>
      <c r="L34" s="12" t="s">
        <v>55</v>
      </c>
      <c r="M34" s="14">
        <v>8.6669999999999998</v>
      </c>
      <c r="N34" s="14">
        <v>6.9329999999999998</v>
      </c>
      <c r="O34" s="14"/>
      <c r="P34" s="14">
        <v>1.734</v>
      </c>
      <c r="Q34" s="14"/>
      <c r="R34" s="14"/>
      <c r="S34" s="14"/>
      <c r="T34" s="14"/>
      <c r="U34" s="14"/>
      <c r="V34" s="12"/>
    </row>
    <row r="35" spans="1:22" x14ac:dyDescent="0.25">
      <c r="A35" s="12" t="s">
        <v>56</v>
      </c>
      <c r="B35" s="12">
        <v>7</v>
      </c>
      <c r="C35" s="12">
        <v>13</v>
      </c>
      <c r="D35" s="12">
        <v>22.2</v>
      </c>
      <c r="E35" s="12">
        <v>0.9</v>
      </c>
      <c r="F35" s="12" t="s">
        <v>35</v>
      </c>
      <c r="G35" s="12" t="s">
        <v>46</v>
      </c>
      <c r="H35" s="12" t="s">
        <v>47</v>
      </c>
      <c r="I35" s="12" t="s">
        <v>48</v>
      </c>
      <c r="J35" s="12" t="s">
        <v>49</v>
      </c>
      <c r="K35" s="12" t="s">
        <v>50</v>
      </c>
      <c r="L35" s="12" t="s">
        <v>57</v>
      </c>
      <c r="M35" s="14">
        <v>6</v>
      </c>
      <c r="N35" s="14">
        <v>4.68</v>
      </c>
      <c r="O35" s="14"/>
      <c r="P35" s="14">
        <v>1.1200000000000001</v>
      </c>
      <c r="Q35" s="14"/>
      <c r="R35" s="14">
        <v>0.1</v>
      </c>
      <c r="S35" s="14"/>
      <c r="T35" s="14">
        <v>0.1</v>
      </c>
      <c r="U35" s="14"/>
      <c r="V35" s="12"/>
    </row>
    <row r="36" spans="1:22" x14ac:dyDescent="0.25">
      <c r="A36" s="12" t="s">
        <v>56</v>
      </c>
      <c r="B36" s="12">
        <v>8</v>
      </c>
      <c r="C36" s="12">
        <v>14</v>
      </c>
      <c r="D36" s="12">
        <v>2.2000000000000002</v>
      </c>
      <c r="E36" s="12">
        <v>1.2</v>
      </c>
      <c r="F36" s="12" t="s">
        <v>35</v>
      </c>
      <c r="G36" s="12" t="s">
        <v>46</v>
      </c>
      <c r="H36" s="12" t="s">
        <v>47</v>
      </c>
      <c r="I36" s="12" t="s">
        <v>48</v>
      </c>
      <c r="J36" s="12" t="s">
        <v>49</v>
      </c>
      <c r="K36" s="12" t="s">
        <v>50</v>
      </c>
      <c r="L36" s="12" t="s">
        <v>58</v>
      </c>
      <c r="M36" s="14">
        <v>8</v>
      </c>
      <c r="N36" s="14">
        <v>6.4</v>
      </c>
      <c r="O36" s="14"/>
      <c r="P36" s="14">
        <v>0.8</v>
      </c>
      <c r="Q36" s="14"/>
      <c r="R36" s="14"/>
      <c r="S36" s="14"/>
      <c r="T36" s="14">
        <v>0.8</v>
      </c>
      <c r="U36" s="14"/>
      <c r="V36" s="12"/>
    </row>
    <row r="37" spans="1:22" x14ac:dyDescent="0.25">
      <c r="A37" s="12" t="s">
        <v>56</v>
      </c>
      <c r="B37" s="12">
        <v>9</v>
      </c>
      <c r="C37" s="12">
        <v>15</v>
      </c>
      <c r="D37" s="12">
        <v>14.1</v>
      </c>
      <c r="E37" s="12">
        <v>1</v>
      </c>
      <c r="F37" s="12" t="s">
        <v>35</v>
      </c>
      <c r="G37" s="12" t="s">
        <v>52</v>
      </c>
      <c r="H37" s="12" t="s">
        <v>47</v>
      </c>
      <c r="I37" s="12" t="s">
        <v>48</v>
      </c>
      <c r="J37" s="12" t="s">
        <v>49</v>
      </c>
      <c r="K37" s="12" t="s">
        <v>50</v>
      </c>
      <c r="L37" s="12" t="s">
        <v>59</v>
      </c>
      <c r="M37" s="14">
        <v>6.6669999999999998</v>
      </c>
      <c r="N37" s="14">
        <v>4.0010000000000003</v>
      </c>
      <c r="O37" s="14">
        <v>1.333</v>
      </c>
      <c r="P37" s="14"/>
      <c r="Q37" s="14"/>
      <c r="R37" s="14"/>
      <c r="S37" s="14"/>
      <c r="T37" s="14">
        <v>1.333</v>
      </c>
      <c r="U37" s="14"/>
      <c r="V37" s="12"/>
    </row>
    <row r="38" spans="1:22" x14ac:dyDescent="0.25">
      <c r="A38" s="12" t="s">
        <v>62</v>
      </c>
      <c r="B38" s="12">
        <v>11</v>
      </c>
      <c r="C38" s="12">
        <v>23</v>
      </c>
      <c r="D38" s="12">
        <v>10.1</v>
      </c>
      <c r="E38" s="12">
        <v>0.6</v>
      </c>
      <c r="F38" s="12" t="s">
        <v>63</v>
      </c>
      <c r="G38" s="12" t="s">
        <v>46</v>
      </c>
      <c r="H38" s="12" t="s">
        <v>47</v>
      </c>
      <c r="I38" s="12" t="s">
        <v>48</v>
      </c>
      <c r="J38" s="12" t="s">
        <v>49</v>
      </c>
      <c r="K38" s="12" t="s">
        <v>50</v>
      </c>
      <c r="L38" s="12" t="s">
        <v>66</v>
      </c>
      <c r="M38" s="14">
        <v>4</v>
      </c>
      <c r="N38" s="14">
        <v>3.2</v>
      </c>
      <c r="O38" s="14"/>
      <c r="P38" s="14"/>
      <c r="Q38" s="14"/>
      <c r="R38" s="14"/>
      <c r="S38" s="14"/>
      <c r="T38" s="14">
        <v>0.8</v>
      </c>
      <c r="U38" s="14"/>
      <c r="V38" s="12"/>
    </row>
    <row r="39" spans="1:22" x14ac:dyDescent="0.25">
      <c r="A39" s="12" t="s">
        <v>65</v>
      </c>
      <c r="B39" s="12">
        <v>12</v>
      </c>
      <c r="C39" s="12">
        <v>29</v>
      </c>
      <c r="D39" s="12">
        <v>1.5</v>
      </c>
      <c r="E39" s="12">
        <v>1</v>
      </c>
      <c r="F39" s="12" t="s">
        <v>63</v>
      </c>
      <c r="G39" s="12" t="s">
        <v>60</v>
      </c>
      <c r="H39" s="12" t="s">
        <v>47</v>
      </c>
      <c r="I39" s="12" t="s">
        <v>48</v>
      </c>
      <c r="J39" s="12" t="s">
        <v>49</v>
      </c>
      <c r="K39" s="12" t="s">
        <v>50</v>
      </c>
      <c r="L39" s="12" t="s">
        <v>66</v>
      </c>
      <c r="M39" s="14">
        <v>6.6669999999999998</v>
      </c>
      <c r="N39" s="14"/>
      <c r="O39" s="14"/>
      <c r="P39" s="14">
        <v>5.2670000000000003</v>
      </c>
      <c r="Q39" s="14"/>
      <c r="R39" s="14">
        <v>0.1</v>
      </c>
      <c r="S39" s="14"/>
      <c r="T39" s="14">
        <v>1.3</v>
      </c>
      <c r="U39" s="14"/>
      <c r="V39" s="12"/>
    </row>
    <row r="40" spans="1:22" x14ac:dyDescent="0.25">
      <c r="A40" s="12" t="s">
        <v>65</v>
      </c>
      <c r="B40" s="12">
        <v>1</v>
      </c>
      <c r="C40" s="12">
        <v>29</v>
      </c>
      <c r="D40" s="12">
        <v>2.4</v>
      </c>
      <c r="E40" s="12">
        <v>1</v>
      </c>
      <c r="F40" s="12" t="s">
        <v>63</v>
      </c>
      <c r="G40" s="12" t="s">
        <v>60</v>
      </c>
      <c r="H40" s="12" t="s">
        <v>92</v>
      </c>
      <c r="I40" s="12" t="s">
        <v>48</v>
      </c>
      <c r="J40" s="12" t="s">
        <v>49</v>
      </c>
      <c r="K40" s="12" t="s">
        <v>50</v>
      </c>
      <c r="L40" s="12" t="s">
        <v>94</v>
      </c>
      <c r="M40" s="14">
        <v>6.6669999999999998</v>
      </c>
      <c r="N40" s="14">
        <v>1.333</v>
      </c>
      <c r="O40" s="14"/>
      <c r="P40" s="14">
        <v>5.3339999999999996</v>
      </c>
      <c r="Q40" s="14"/>
      <c r="R40" s="14"/>
      <c r="S40" s="14"/>
      <c r="T40" s="14"/>
      <c r="U40" s="14"/>
      <c r="V40" s="12"/>
    </row>
    <row r="41" spans="1:22" x14ac:dyDescent="0.25">
      <c r="A41" s="12" t="s">
        <v>65</v>
      </c>
      <c r="B41" s="12">
        <v>2</v>
      </c>
      <c r="C41" s="12">
        <v>29</v>
      </c>
      <c r="D41" s="12">
        <v>2.5</v>
      </c>
      <c r="E41" s="12">
        <v>0.4</v>
      </c>
      <c r="F41" s="12" t="s">
        <v>63</v>
      </c>
      <c r="G41" s="12" t="s">
        <v>60</v>
      </c>
      <c r="H41" s="12" t="s">
        <v>92</v>
      </c>
      <c r="I41" s="12" t="s">
        <v>48</v>
      </c>
      <c r="J41" s="12" t="s">
        <v>49</v>
      </c>
      <c r="K41" s="12" t="s">
        <v>50</v>
      </c>
      <c r="L41" s="12" t="s">
        <v>94</v>
      </c>
      <c r="M41" s="14">
        <v>2.6669999999999998</v>
      </c>
      <c r="N41" s="14">
        <v>0.53</v>
      </c>
      <c r="O41" s="14"/>
      <c r="P41" s="14">
        <v>2.137</v>
      </c>
      <c r="Q41" s="14"/>
      <c r="R41" s="14"/>
      <c r="S41" s="14"/>
      <c r="T41" s="14"/>
      <c r="U41" s="14"/>
      <c r="V41" s="12"/>
    </row>
    <row r="42" spans="1:22" x14ac:dyDescent="0.25">
      <c r="A42" s="12" t="s">
        <v>62</v>
      </c>
      <c r="B42" s="12">
        <v>3</v>
      </c>
      <c r="C42" s="12">
        <v>24</v>
      </c>
      <c r="D42" s="12">
        <v>8.1</v>
      </c>
      <c r="E42" s="12">
        <v>1</v>
      </c>
      <c r="F42" s="12" t="s">
        <v>35</v>
      </c>
      <c r="G42" s="12" t="s">
        <v>60</v>
      </c>
      <c r="H42" s="12" t="s">
        <v>92</v>
      </c>
      <c r="I42" s="12" t="s">
        <v>48</v>
      </c>
      <c r="J42" s="12" t="s">
        <v>49</v>
      </c>
      <c r="K42" s="12" t="s">
        <v>50</v>
      </c>
      <c r="L42" s="12" t="s">
        <v>95</v>
      </c>
      <c r="M42" s="14">
        <v>6.6669999999999998</v>
      </c>
      <c r="N42" s="14">
        <v>5.2670000000000003</v>
      </c>
      <c r="O42" s="14">
        <v>1.2</v>
      </c>
      <c r="P42" s="14"/>
      <c r="Q42" s="14"/>
      <c r="R42" s="14"/>
      <c r="S42" s="14"/>
      <c r="T42" s="14"/>
      <c r="U42" s="14"/>
      <c r="V42" s="12"/>
    </row>
    <row r="43" spans="1:22" x14ac:dyDescent="0.25">
      <c r="A43" s="15" t="s">
        <v>67</v>
      </c>
      <c r="B43" s="15"/>
      <c r="C43" s="15"/>
      <c r="D43" s="15"/>
      <c r="E43" s="15">
        <f>SUM(E29:E42)</f>
        <v>13.4</v>
      </c>
      <c r="F43" s="15"/>
      <c r="G43" s="15"/>
      <c r="H43" s="15"/>
      <c r="I43" s="15"/>
      <c r="J43" s="15"/>
      <c r="K43" s="15"/>
      <c r="L43" s="15"/>
      <c r="M43" s="16">
        <f>SUM(M29:M42)</f>
        <v>89.335000000000008</v>
      </c>
      <c r="N43" s="16">
        <f t="shared" ref="N43:U43" si="0">SUM(N29:N42)</f>
        <v>58.451000000000001</v>
      </c>
      <c r="O43" s="16">
        <f t="shared" si="0"/>
        <v>2.5329999999999999</v>
      </c>
      <c r="P43" s="16">
        <f t="shared" si="0"/>
        <v>23.417999999999999</v>
      </c>
      <c r="Q43" s="16">
        <f t="shared" si="0"/>
        <v>0</v>
      </c>
      <c r="R43" s="16">
        <f t="shared" si="0"/>
        <v>0.4</v>
      </c>
      <c r="S43" s="16">
        <f t="shared" si="0"/>
        <v>0</v>
      </c>
      <c r="T43" s="16">
        <f t="shared" si="0"/>
        <v>4.3330000000000002</v>
      </c>
      <c r="U43" s="16">
        <f t="shared" si="0"/>
        <v>0</v>
      </c>
      <c r="V43" s="12"/>
    </row>
    <row r="44" spans="1:22" x14ac:dyDescent="0.25">
      <c r="A44" s="45" t="s">
        <v>68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7"/>
    </row>
    <row r="45" spans="1:22" ht="15" customHeight="1" x14ac:dyDescent="0.25">
      <c r="A45" s="13" t="s">
        <v>69</v>
      </c>
      <c r="B45" s="12">
        <v>1</v>
      </c>
      <c r="C45" s="12">
        <v>16</v>
      </c>
      <c r="D45" s="12">
        <v>25.1</v>
      </c>
      <c r="E45" s="12">
        <v>0.3</v>
      </c>
      <c r="F45" s="12" t="s">
        <v>35</v>
      </c>
      <c r="G45" s="12" t="s">
        <v>70</v>
      </c>
      <c r="H45" s="12" t="s">
        <v>47</v>
      </c>
      <c r="I45" s="12" t="s">
        <v>48</v>
      </c>
      <c r="J45" s="12" t="s">
        <v>49</v>
      </c>
      <c r="K45" s="12" t="s">
        <v>50</v>
      </c>
      <c r="L45" s="12" t="s">
        <v>53</v>
      </c>
      <c r="M45" s="17">
        <v>2</v>
      </c>
      <c r="N45" s="12">
        <v>1.6</v>
      </c>
      <c r="O45" s="12">
        <v>0.4</v>
      </c>
      <c r="P45" s="12"/>
      <c r="Q45" s="12"/>
      <c r="R45" s="12"/>
      <c r="S45" s="12"/>
      <c r="T45" s="12"/>
      <c r="U45" s="12"/>
      <c r="V45" s="18"/>
    </row>
    <row r="46" spans="1:22" ht="15" customHeight="1" x14ac:dyDescent="0.25">
      <c r="A46" s="13" t="s">
        <v>69</v>
      </c>
      <c r="B46" s="12">
        <v>2</v>
      </c>
      <c r="C46" s="12">
        <v>16</v>
      </c>
      <c r="D46" s="12">
        <v>40.6</v>
      </c>
      <c r="E46" s="12">
        <v>0.8</v>
      </c>
      <c r="F46" s="12" t="s">
        <v>35</v>
      </c>
      <c r="G46" s="12" t="s">
        <v>60</v>
      </c>
      <c r="H46" s="12" t="s">
        <v>47</v>
      </c>
      <c r="I46" s="12" t="s">
        <v>48</v>
      </c>
      <c r="J46" s="12" t="s">
        <v>49</v>
      </c>
      <c r="K46" s="12" t="s">
        <v>50</v>
      </c>
      <c r="L46" s="12" t="s">
        <v>53</v>
      </c>
      <c r="M46" s="17">
        <v>5.3339999999999996</v>
      </c>
      <c r="N46" s="14">
        <v>4.2679999999999998</v>
      </c>
      <c r="O46" s="14">
        <v>1.0660000000000001</v>
      </c>
      <c r="P46" s="14"/>
      <c r="Q46" s="14"/>
      <c r="R46" s="14"/>
      <c r="S46" s="14"/>
      <c r="T46" s="14"/>
      <c r="U46" s="14"/>
      <c r="V46" s="14"/>
    </row>
    <row r="47" spans="1:22" ht="15" customHeight="1" x14ac:dyDescent="0.25">
      <c r="A47" s="13" t="s">
        <v>69</v>
      </c>
      <c r="B47" s="12">
        <v>3</v>
      </c>
      <c r="C47" s="12">
        <v>16</v>
      </c>
      <c r="D47" s="12">
        <v>40.700000000000003</v>
      </c>
      <c r="E47" s="12">
        <v>0.7</v>
      </c>
      <c r="F47" s="12" t="s">
        <v>35</v>
      </c>
      <c r="G47" s="12" t="s">
        <v>60</v>
      </c>
      <c r="H47" s="12" t="s">
        <v>47</v>
      </c>
      <c r="I47" s="12" t="s">
        <v>48</v>
      </c>
      <c r="J47" s="12" t="s">
        <v>49</v>
      </c>
      <c r="K47" s="12" t="s">
        <v>50</v>
      </c>
      <c r="L47" s="12" t="s">
        <v>53</v>
      </c>
      <c r="M47" s="17">
        <v>4.6669999999999998</v>
      </c>
      <c r="N47" s="14">
        <v>3.734</v>
      </c>
      <c r="O47" s="14">
        <v>0.93300000000000005</v>
      </c>
      <c r="P47" s="14"/>
      <c r="Q47" s="14"/>
      <c r="R47" s="14"/>
      <c r="S47" s="14"/>
      <c r="T47" s="14"/>
      <c r="U47" s="14"/>
      <c r="V47" s="14"/>
    </row>
    <row r="48" spans="1:22" x14ac:dyDescent="0.25">
      <c r="A48" s="12" t="s">
        <v>71</v>
      </c>
      <c r="B48" s="12">
        <v>4</v>
      </c>
      <c r="C48" s="12">
        <v>20</v>
      </c>
      <c r="D48" s="12">
        <v>33.1</v>
      </c>
      <c r="E48" s="12">
        <v>1.2</v>
      </c>
      <c r="F48" s="12" t="s">
        <v>35</v>
      </c>
      <c r="G48" s="12" t="s">
        <v>52</v>
      </c>
      <c r="H48" s="12" t="s">
        <v>47</v>
      </c>
      <c r="I48" s="12" t="s">
        <v>48</v>
      </c>
      <c r="J48" s="12" t="s">
        <v>49</v>
      </c>
      <c r="K48" s="12" t="s">
        <v>50</v>
      </c>
      <c r="L48" s="12" t="s">
        <v>53</v>
      </c>
      <c r="M48" s="17">
        <v>8</v>
      </c>
      <c r="N48" s="14">
        <v>6.4</v>
      </c>
      <c r="O48" s="14">
        <v>1.6</v>
      </c>
      <c r="P48" s="14"/>
      <c r="Q48" s="14"/>
      <c r="R48" s="14"/>
      <c r="S48" s="14"/>
      <c r="T48" s="14"/>
      <c r="U48" s="14"/>
      <c r="V48" s="14"/>
    </row>
    <row r="49" spans="1:22" x14ac:dyDescent="0.25">
      <c r="A49" s="12" t="s">
        <v>71</v>
      </c>
      <c r="B49" s="12">
        <v>5</v>
      </c>
      <c r="C49" s="12">
        <v>21</v>
      </c>
      <c r="D49" s="12">
        <v>21.1</v>
      </c>
      <c r="E49" s="12">
        <v>1.7</v>
      </c>
      <c r="F49" s="12" t="s">
        <v>35</v>
      </c>
      <c r="G49" s="12" t="s">
        <v>72</v>
      </c>
      <c r="H49" s="12" t="s">
        <v>47</v>
      </c>
      <c r="I49" s="12" t="s">
        <v>48</v>
      </c>
      <c r="J49" s="12" t="s">
        <v>49</v>
      </c>
      <c r="K49" s="12" t="s">
        <v>50</v>
      </c>
      <c r="L49" s="12" t="s">
        <v>53</v>
      </c>
      <c r="M49" s="17">
        <v>11.334</v>
      </c>
      <c r="N49" s="14">
        <v>9.0670000000000002</v>
      </c>
      <c r="O49" s="14">
        <v>2.2669999999999999</v>
      </c>
      <c r="P49" s="14"/>
      <c r="Q49" s="14"/>
      <c r="R49" s="14"/>
      <c r="S49" s="14"/>
      <c r="T49" s="14"/>
      <c r="U49" s="14"/>
      <c r="V49" s="14"/>
    </row>
    <row r="50" spans="1:22" x14ac:dyDescent="0.25">
      <c r="A50" s="12" t="s">
        <v>71</v>
      </c>
      <c r="B50" s="12">
        <v>6</v>
      </c>
      <c r="C50" s="12">
        <v>22</v>
      </c>
      <c r="D50" s="12">
        <v>3.1</v>
      </c>
      <c r="E50" s="12">
        <v>1.5</v>
      </c>
      <c r="F50" s="12" t="s">
        <v>35</v>
      </c>
      <c r="G50" s="12" t="s">
        <v>52</v>
      </c>
      <c r="H50" s="12" t="s">
        <v>47</v>
      </c>
      <c r="I50" s="12" t="s">
        <v>48</v>
      </c>
      <c r="J50" s="12" t="s">
        <v>49</v>
      </c>
      <c r="K50" s="12" t="s">
        <v>50</v>
      </c>
      <c r="L50" s="12" t="s">
        <v>53</v>
      </c>
      <c r="M50" s="17">
        <v>10</v>
      </c>
      <c r="N50" s="14">
        <v>8</v>
      </c>
      <c r="O50" s="14">
        <v>2</v>
      </c>
      <c r="P50" s="14"/>
      <c r="Q50" s="14"/>
      <c r="R50" s="14"/>
      <c r="S50" s="14"/>
      <c r="T50" s="14"/>
      <c r="U50" s="14"/>
      <c r="V50" s="14"/>
    </row>
    <row r="51" spans="1:22" x14ac:dyDescent="0.25">
      <c r="A51" s="12" t="s">
        <v>71</v>
      </c>
      <c r="B51" s="12">
        <v>7</v>
      </c>
      <c r="C51" s="12">
        <v>23</v>
      </c>
      <c r="D51" s="12">
        <v>40.1</v>
      </c>
      <c r="E51" s="12">
        <v>0.7</v>
      </c>
      <c r="F51" s="12" t="s">
        <v>35</v>
      </c>
      <c r="G51" s="12" t="s">
        <v>70</v>
      </c>
      <c r="H51" s="12" t="s">
        <v>47</v>
      </c>
      <c r="I51" s="12" t="s">
        <v>48</v>
      </c>
      <c r="J51" s="12" t="s">
        <v>49</v>
      </c>
      <c r="K51" s="12" t="s">
        <v>50</v>
      </c>
      <c r="L51" s="12" t="s">
        <v>53</v>
      </c>
      <c r="M51" s="17">
        <v>4.6669999999999998</v>
      </c>
      <c r="N51" s="14">
        <v>3.734</v>
      </c>
      <c r="O51" s="14">
        <v>0.93300000000000005</v>
      </c>
      <c r="P51" s="14"/>
      <c r="Q51" s="14"/>
      <c r="R51" s="14"/>
      <c r="S51" s="14"/>
      <c r="T51" s="14"/>
      <c r="U51" s="14"/>
      <c r="V51" s="14"/>
    </row>
    <row r="52" spans="1:22" x14ac:dyDescent="0.25">
      <c r="A52" s="12" t="s">
        <v>71</v>
      </c>
      <c r="B52" s="12">
        <v>8</v>
      </c>
      <c r="C52" s="12">
        <v>23</v>
      </c>
      <c r="D52" s="12">
        <v>51.1</v>
      </c>
      <c r="E52" s="12">
        <v>0.5</v>
      </c>
      <c r="F52" s="12" t="s">
        <v>35</v>
      </c>
      <c r="G52" s="12" t="s">
        <v>70</v>
      </c>
      <c r="H52" s="12" t="s">
        <v>47</v>
      </c>
      <c r="I52" s="12" t="s">
        <v>48</v>
      </c>
      <c r="J52" s="12" t="s">
        <v>49</v>
      </c>
      <c r="K52" s="12" t="s">
        <v>50</v>
      </c>
      <c r="L52" s="12" t="s">
        <v>53</v>
      </c>
      <c r="M52" s="17">
        <v>3.3330000000000002</v>
      </c>
      <c r="N52" s="14">
        <v>2.6659999999999999</v>
      </c>
      <c r="O52" s="14">
        <v>0.66700000000000004</v>
      </c>
      <c r="P52" s="14"/>
      <c r="Q52" s="14"/>
      <c r="R52" s="14"/>
      <c r="S52" s="14"/>
      <c r="T52" s="14"/>
      <c r="U52" s="14"/>
      <c r="V52" s="17"/>
    </row>
    <row r="53" spans="1:22" x14ac:dyDescent="0.25">
      <c r="A53" s="12" t="s">
        <v>73</v>
      </c>
      <c r="B53" s="12">
        <v>9</v>
      </c>
      <c r="C53" s="12">
        <v>35</v>
      </c>
      <c r="D53" s="12">
        <v>19.2</v>
      </c>
      <c r="E53" s="12">
        <v>1.6</v>
      </c>
      <c r="F53" s="12" t="s">
        <v>35</v>
      </c>
      <c r="G53" s="12" t="s">
        <v>54</v>
      </c>
      <c r="H53" s="12" t="s">
        <v>47</v>
      </c>
      <c r="I53" s="12" t="s">
        <v>48</v>
      </c>
      <c r="J53" s="12" t="s">
        <v>49</v>
      </c>
      <c r="K53" s="12" t="s">
        <v>50</v>
      </c>
      <c r="L53" s="12" t="s">
        <v>53</v>
      </c>
      <c r="M53" s="17">
        <v>10.667</v>
      </c>
      <c r="N53" s="14">
        <v>8.5340000000000007</v>
      </c>
      <c r="O53" s="14">
        <v>2.133</v>
      </c>
      <c r="P53" s="14"/>
      <c r="Q53" s="14"/>
      <c r="R53" s="14"/>
      <c r="S53" s="14"/>
      <c r="T53" s="14"/>
      <c r="U53" s="14"/>
      <c r="V53" s="14"/>
    </row>
    <row r="54" spans="1:22" x14ac:dyDescent="0.25">
      <c r="A54" s="12" t="s">
        <v>69</v>
      </c>
      <c r="B54" s="12">
        <v>1</v>
      </c>
      <c r="C54" s="12">
        <v>17</v>
      </c>
      <c r="D54" s="12">
        <v>14.1</v>
      </c>
      <c r="E54" s="12">
        <v>1</v>
      </c>
      <c r="F54" s="12" t="s">
        <v>35</v>
      </c>
      <c r="G54" s="12" t="s">
        <v>70</v>
      </c>
      <c r="H54" s="12" t="s">
        <v>92</v>
      </c>
      <c r="I54" s="12" t="s">
        <v>48</v>
      </c>
      <c r="J54" s="12" t="s">
        <v>49</v>
      </c>
      <c r="K54" s="12" t="s">
        <v>50</v>
      </c>
      <c r="L54" s="12" t="s">
        <v>53</v>
      </c>
      <c r="M54" s="17">
        <v>6.6660000000000004</v>
      </c>
      <c r="N54" s="14">
        <v>5.33</v>
      </c>
      <c r="O54" s="14">
        <v>1.33</v>
      </c>
      <c r="P54" s="14"/>
      <c r="Q54" s="14"/>
      <c r="R54" s="14"/>
      <c r="S54" s="14"/>
      <c r="T54" s="14"/>
      <c r="U54" s="14"/>
      <c r="V54" s="14"/>
    </row>
    <row r="55" spans="1:22" x14ac:dyDescent="0.25">
      <c r="A55" s="12" t="s">
        <v>71</v>
      </c>
      <c r="B55" s="12">
        <v>1</v>
      </c>
      <c r="C55" s="12">
        <v>20</v>
      </c>
      <c r="D55" s="12">
        <v>33.200000000000003</v>
      </c>
      <c r="E55" s="12">
        <v>0.5</v>
      </c>
      <c r="F55" s="12" t="s">
        <v>35</v>
      </c>
      <c r="G55" s="12" t="s">
        <v>70</v>
      </c>
      <c r="H55" s="12" t="s">
        <v>92</v>
      </c>
      <c r="I55" s="12" t="s">
        <v>48</v>
      </c>
      <c r="J55" s="12" t="s">
        <v>49</v>
      </c>
      <c r="K55" s="12" t="s">
        <v>50</v>
      </c>
      <c r="L55" s="12" t="s">
        <v>53</v>
      </c>
      <c r="M55" s="17">
        <v>3.3330000000000002</v>
      </c>
      <c r="N55" s="14">
        <v>2.6659999999999999</v>
      </c>
      <c r="O55" s="14">
        <v>0.66700000000000004</v>
      </c>
      <c r="P55" s="14"/>
      <c r="Q55" s="14"/>
      <c r="R55" s="14"/>
      <c r="S55" s="14"/>
      <c r="T55" s="14"/>
      <c r="U55" s="14"/>
      <c r="V55" s="14"/>
    </row>
    <row r="56" spans="1:22" x14ac:dyDescent="0.25">
      <c r="A56" s="12" t="s">
        <v>69</v>
      </c>
      <c r="B56" s="12">
        <v>7</v>
      </c>
      <c r="C56" s="12">
        <v>19</v>
      </c>
      <c r="D56" s="12">
        <v>3</v>
      </c>
      <c r="E56" s="12">
        <v>0.4</v>
      </c>
      <c r="F56" s="12" t="s">
        <v>35</v>
      </c>
      <c r="G56" s="12" t="s">
        <v>60</v>
      </c>
      <c r="H56" s="12" t="s">
        <v>92</v>
      </c>
      <c r="I56" s="12" t="s">
        <v>48</v>
      </c>
      <c r="J56" s="12" t="s">
        <v>49</v>
      </c>
      <c r="K56" s="12" t="s">
        <v>50</v>
      </c>
      <c r="L56" s="12" t="s">
        <v>53</v>
      </c>
      <c r="M56" s="17">
        <v>4.6669999999999998</v>
      </c>
      <c r="N56" s="14">
        <v>3.734</v>
      </c>
      <c r="O56" s="14">
        <v>0.93300000000000005</v>
      </c>
      <c r="P56" s="14"/>
      <c r="Q56" s="14"/>
      <c r="R56" s="14"/>
      <c r="S56" s="14"/>
      <c r="T56" s="14"/>
      <c r="U56" s="14"/>
      <c r="V56" s="14"/>
    </row>
    <row r="57" spans="1:22" x14ac:dyDescent="0.25">
      <c r="A57" s="15" t="s">
        <v>67</v>
      </c>
      <c r="B57" s="15"/>
      <c r="C57" s="15"/>
      <c r="D57" s="15"/>
      <c r="E57" s="15">
        <f>SUM(E45:E56)</f>
        <v>10.9</v>
      </c>
      <c r="F57" s="15"/>
      <c r="G57" s="15"/>
      <c r="H57" s="15"/>
      <c r="I57" s="15"/>
      <c r="J57" s="15"/>
      <c r="K57" s="15"/>
      <c r="L57" s="15"/>
      <c r="M57" s="19">
        <f>SUM(M45:M56)</f>
        <v>74.667999999999992</v>
      </c>
      <c r="N57" s="19">
        <f t="shared" ref="N57:O57" si="1">SUM(N45:N56)</f>
        <v>59.732999999999997</v>
      </c>
      <c r="O57" s="19">
        <f t="shared" si="1"/>
        <v>14.928999999999998</v>
      </c>
      <c r="P57" s="16">
        <f>SUM(P45:P53)</f>
        <v>0</v>
      </c>
      <c r="Q57" s="16">
        <f>SUM(Q45:Q53)</f>
        <v>0</v>
      </c>
      <c r="R57" s="16">
        <f>SUM(R45:R53)</f>
        <v>0</v>
      </c>
      <c r="S57" s="16">
        <f>SUM(S45:S53)</f>
        <v>0</v>
      </c>
      <c r="T57" s="16">
        <f>SUM(T45:T53)</f>
        <v>0</v>
      </c>
      <c r="U57" s="16">
        <f>SUM(U45:U53)</f>
        <v>0</v>
      </c>
      <c r="V57" s="14"/>
    </row>
    <row r="58" spans="1:22" x14ac:dyDescent="0.25">
      <c r="A58" s="44" t="s">
        <v>74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</row>
    <row r="59" spans="1:22" ht="15" customHeight="1" x14ac:dyDescent="0.25">
      <c r="A59" s="13" t="s">
        <v>75</v>
      </c>
      <c r="B59" s="12">
        <v>1</v>
      </c>
      <c r="C59" s="12">
        <v>11</v>
      </c>
      <c r="D59" s="12">
        <v>20.100000000000001</v>
      </c>
      <c r="E59" s="12">
        <v>1.8</v>
      </c>
      <c r="F59" s="12" t="s">
        <v>35</v>
      </c>
      <c r="G59" s="12" t="s">
        <v>60</v>
      </c>
      <c r="H59" s="12" t="s">
        <v>47</v>
      </c>
      <c r="I59" s="12" t="s">
        <v>48</v>
      </c>
      <c r="J59" s="12" t="s">
        <v>49</v>
      </c>
      <c r="K59" s="12" t="s">
        <v>50</v>
      </c>
      <c r="L59" s="12" t="s">
        <v>61</v>
      </c>
      <c r="M59" s="17">
        <v>12</v>
      </c>
      <c r="N59" s="12">
        <v>7.2</v>
      </c>
      <c r="O59" s="12"/>
      <c r="P59" s="12">
        <v>2.4</v>
      </c>
      <c r="Q59" s="12"/>
      <c r="R59" s="12"/>
      <c r="S59" s="12"/>
      <c r="T59" s="12">
        <v>2.4</v>
      </c>
      <c r="U59" s="12"/>
      <c r="V59" s="12"/>
    </row>
    <row r="60" spans="1:22" ht="15" customHeight="1" x14ac:dyDescent="0.25">
      <c r="A60" s="13" t="s">
        <v>75</v>
      </c>
      <c r="B60" s="12">
        <v>2</v>
      </c>
      <c r="C60" s="12">
        <v>13</v>
      </c>
      <c r="D60" s="12">
        <v>18.100000000000001</v>
      </c>
      <c r="E60" s="12">
        <v>0.9</v>
      </c>
      <c r="F60" s="12" t="s">
        <v>63</v>
      </c>
      <c r="G60" s="12" t="s">
        <v>60</v>
      </c>
      <c r="H60" s="12" t="s">
        <v>47</v>
      </c>
      <c r="I60" s="12" t="s">
        <v>48</v>
      </c>
      <c r="J60" s="12" t="s">
        <v>49</v>
      </c>
      <c r="K60" s="12" t="s">
        <v>50</v>
      </c>
      <c r="L60" s="12" t="s">
        <v>64</v>
      </c>
      <c r="M60" s="17">
        <v>6</v>
      </c>
      <c r="N60" s="14"/>
      <c r="O60" s="14"/>
      <c r="P60" s="14">
        <v>4.8</v>
      </c>
      <c r="Q60" s="14"/>
      <c r="R60" s="14"/>
      <c r="S60" s="14"/>
      <c r="T60" s="14">
        <v>1.2</v>
      </c>
      <c r="U60" s="14"/>
      <c r="V60" s="12"/>
    </row>
    <row r="61" spans="1:22" ht="15" customHeight="1" x14ac:dyDescent="0.25">
      <c r="A61" s="13" t="s">
        <v>75</v>
      </c>
      <c r="B61" s="12">
        <v>3</v>
      </c>
      <c r="C61" s="12">
        <v>14</v>
      </c>
      <c r="D61" s="12">
        <v>16.100000000000001</v>
      </c>
      <c r="E61" s="12">
        <v>0.8</v>
      </c>
      <c r="F61" s="12" t="s">
        <v>63</v>
      </c>
      <c r="G61" s="12" t="s">
        <v>60</v>
      </c>
      <c r="H61" s="12" t="s">
        <v>47</v>
      </c>
      <c r="I61" s="12" t="s">
        <v>48</v>
      </c>
      <c r="J61" s="12" t="s">
        <v>49</v>
      </c>
      <c r="K61" s="12" t="s">
        <v>50</v>
      </c>
      <c r="L61" s="12" t="s">
        <v>66</v>
      </c>
      <c r="M61" s="17">
        <v>5.3339999999999996</v>
      </c>
      <c r="N61" s="14"/>
      <c r="O61" s="14"/>
      <c r="P61" s="14">
        <v>4.2169999999999996</v>
      </c>
      <c r="Q61" s="14"/>
      <c r="R61" s="14">
        <v>0.1</v>
      </c>
      <c r="S61" s="14"/>
      <c r="T61" s="14">
        <v>1.0169999999999999</v>
      </c>
      <c r="U61" s="14"/>
      <c r="V61" s="12"/>
    </row>
    <row r="62" spans="1:22" x14ac:dyDescent="0.25">
      <c r="A62" s="12" t="s">
        <v>76</v>
      </c>
      <c r="B62" s="12">
        <v>4</v>
      </c>
      <c r="C62" s="12">
        <v>16</v>
      </c>
      <c r="D62" s="12">
        <v>6</v>
      </c>
      <c r="E62" s="12">
        <v>1.1000000000000001</v>
      </c>
      <c r="F62" s="12" t="s">
        <v>35</v>
      </c>
      <c r="G62" s="12" t="s">
        <v>60</v>
      </c>
      <c r="H62" s="12" t="s">
        <v>47</v>
      </c>
      <c r="I62" s="12" t="s">
        <v>48</v>
      </c>
      <c r="J62" s="12" t="s">
        <v>49</v>
      </c>
      <c r="K62" s="12" t="s">
        <v>50</v>
      </c>
      <c r="L62" s="12" t="s">
        <v>55</v>
      </c>
      <c r="M62" s="17">
        <v>7.3339999999999996</v>
      </c>
      <c r="N62" s="14">
        <v>5.867</v>
      </c>
      <c r="O62" s="14"/>
      <c r="P62" s="14">
        <v>1.4670000000000001</v>
      </c>
      <c r="Q62" s="14"/>
      <c r="R62" s="14"/>
      <c r="S62" s="14"/>
      <c r="T62" s="14"/>
      <c r="U62" s="14"/>
      <c r="V62" s="12"/>
    </row>
    <row r="63" spans="1:22" x14ac:dyDescent="0.25">
      <c r="A63" s="12" t="s">
        <v>76</v>
      </c>
      <c r="B63" s="12">
        <v>5</v>
      </c>
      <c r="C63" s="12">
        <v>16</v>
      </c>
      <c r="D63" s="12">
        <v>11.1</v>
      </c>
      <c r="E63" s="12">
        <v>2</v>
      </c>
      <c r="F63" s="12" t="s">
        <v>35</v>
      </c>
      <c r="G63" s="12" t="s">
        <v>46</v>
      </c>
      <c r="H63" s="12" t="s">
        <v>47</v>
      </c>
      <c r="I63" s="12" t="s">
        <v>48</v>
      </c>
      <c r="J63" s="12" t="s">
        <v>49</v>
      </c>
      <c r="K63" s="12" t="s">
        <v>50</v>
      </c>
      <c r="L63" s="12" t="s">
        <v>53</v>
      </c>
      <c r="M63" s="17">
        <v>13.334</v>
      </c>
      <c r="N63" s="14">
        <v>10.667</v>
      </c>
      <c r="O63" s="14">
        <v>2.6669999999999998</v>
      </c>
      <c r="P63" s="14"/>
      <c r="Q63" s="14"/>
      <c r="R63" s="14"/>
      <c r="S63" s="14"/>
      <c r="T63" s="14"/>
      <c r="U63" s="14"/>
      <c r="V63" s="12"/>
    </row>
    <row r="64" spans="1:22" x14ac:dyDescent="0.25">
      <c r="A64" s="12" t="s">
        <v>76</v>
      </c>
      <c r="B64" s="12">
        <v>6</v>
      </c>
      <c r="C64" s="12">
        <v>17</v>
      </c>
      <c r="D64" s="12">
        <v>7.1</v>
      </c>
      <c r="E64" s="12">
        <v>2</v>
      </c>
      <c r="F64" s="12" t="s">
        <v>35</v>
      </c>
      <c r="G64" s="12" t="s">
        <v>77</v>
      </c>
      <c r="H64" s="12" t="s">
        <v>47</v>
      </c>
      <c r="I64" s="12" t="s">
        <v>48</v>
      </c>
      <c r="J64" s="12" t="s">
        <v>49</v>
      </c>
      <c r="K64" s="12" t="s">
        <v>50</v>
      </c>
      <c r="L64" s="12" t="s">
        <v>61</v>
      </c>
      <c r="M64" s="17">
        <v>13.334</v>
      </c>
      <c r="N64" s="14">
        <v>8</v>
      </c>
      <c r="O64" s="14"/>
      <c r="P64" s="14">
        <v>2.6669999999999998</v>
      </c>
      <c r="Q64" s="14"/>
      <c r="R64" s="14"/>
      <c r="S64" s="14"/>
      <c r="T64" s="14">
        <v>2.6669999999999998</v>
      </c>
      <c r="U64" s="14"/>
      <c r="V64" s="12"/>
    </row>
    <row r="65" spans="1:22" x14ac:dyDescent="0.25">
      <c r="A65" s="1" t="s">
        <v>78</v>
      </c>
      <c r="B65" s="12">
        <v>7</v>
      </c>
      <c r="C65" s="12">
        <v>31</v>
      </c>
      <c r="D65" s="12">
        <v>13.3</v>
      </c>
      <c r="E65" s="12">
        <v>0.4</v>
      </c>
      <c r="F65" s="12" t="s">
        <v>63</v>
      </c>
      <c r="G65" s="12" t="s">
        <v>60</v>
      </c>
      <c r="H65" s="12" t="s">
        <v>47</v>
      </c>
      <c r="I65" s="12" t="s">
        <v>48</v>
      </c>
      <c r="J65" s="12" t="s">
        <v>49</v>
      </c>
      <c r="K65" s="12" t="s">
        <v>50</v>
      </c>
      <c r="L65" s="12" t="s">
        <v>64</v>
      </c>
      <c r="M65" s="17">
        <v>2.6669999999999998</v>
      </c>
      <c r="N65" s="14"/>
      <c r="O65" s="14"/>
      <c r="P65" s="14">
        <v>2.1339999999999999</v>
      </c>
      <c r="Q65" s="14"/>
      <c r="R65" s="14"/>
      <c r="S65" s="14"/>
      <c r="T65" s="14">
        <v>0.53300000000000003</v>
      </c>
      <c r="U65" s="14"/>
      <c r="V65" s="12"/>
    </row>
    <row r="66" spans="1:22" x14ac:dyDescent="0.25">
      <c r="A66" s="12" t="s">
        <v>78</v>
      </c>
      <c r="B66" s="12">
        <v>8</v>
      </c>
      <c r="C66" s="12">
        <v>36</v>
      </c>
      <c r="D66" s="12">
        <v>1.2</v>
      </c>
      <c r="E66" s="12">
        <v>1.7</v>
      </c>
      <c r="F66" s="12" t="s">
        <v>35</v>
      </c>
      <c r="G66" s="12" t="s">
        <v>46</v>
      </c>
      <c r="H66" s="12" t="s">
        <v>47</v>
      </c>
      <c r="I66" s="12" t="s">
        <v>48</v>
      </c>
      <c r="J66" s="12" t="s">
        <v>49</v>
      </c>
      <c r="K66" s="12" t="s">
        <v>50</v>
      </c>
      <c r="L66" s="12" t="s">
        <v>53</v>
      </c>
      <c r="M66" s="17">
        <v>11.334</v>
      </c>
      <c r="N66" s="14">
        <v>9.0670000000000002</v>
      </c>
      <c r="O66" s="14">
        <v>2.2669999999999999</v>
      </c>
      <c r="P66" s="14"/>
      <c r="Q66" s="14"/>
      <c r="R66" s="14"/>
      <c r="S66" s="14"/>
      <c r="T66" s="14"/>
      <c r="U66" s="14"/>
      <c r="V66" s="12"/>
    </row>
    <row r="67" spans="1:22" x14ac:dyDescent="0.25">
      <c r="A67" s="12" t="s">
        <v>79</v>
      </c>
      <c r="B67" s="12">
        <v>9</v>
      </c>
      <c r="C67" s="12">
        <v>38</v>
      </c>
      <c r="D67" s="12">
        <v>29.2</v>
      </c>
      <c r="E67" s="12">
        <v>0.6</v>
      </c>
      <c r="F67" s="12" t="s">
        <v>63</v>
      </c>
      <c r="G67" s="12" t="s">
        <v>60</v>
      </c>
      <c r="H67" s="12" t="s">
        <v>47</v>
      </c>
      <c r="I67" s="12" t="s">
        <v>48</v>
      </c>
      <c r="J67" s="12" t="s">
        <v>49</v>
      </c>
      <c r="K67" s="12" t="s">
        <v>50</v>
      </c>
      <c r="L67" s="12" t="s">
        <v>64</v>
      </c>
      <c r="M67" s="17">
        <v>4</v>
      </c>
      <c r="N67" s="14"/>
      <c r="O67" s="14"/>
      <c r="P67" s="14">
        <v>3.2</v>
      </c>
      <c r="Q67" s="14"/>
      <c r="R67" s="14"/>
      <c r="S67" s="14"/>
      <c r="T67" s="14">
        <v>0.8</v>
      </c>
      <c r="U67" s="14"/>
      <c r="V67" s="12"/>
    </row>
    <row r="68" spans="1:22" x14ac:dyDescent="0.25">
      <c r="A68" s="12" t="s">
        <v>78</v>
      </c>
      <c r="B68" s="12">
        <v>1</v>
      </c>
      <c r="C68" s="12">
        <v>36</v>
      </c>
      <c r="D68" s="12">
        <v>1.3</v>
      </c>
      <c r="E68" s="12">
        <v>0.7</v>
      </c>
      <c r="F68" s="12" t="s">
        <v>35</v>
      </c>
      <c r="G68" s="12" t="s">
        <v>46</v>
      </c>
      <c r="H68" s="12" t="s">
        <v>92</v>
      </c>
      <c r="I68" s="12" t="s">
        <v>48</v>
      </c>
      <c r="J68" s="12" t="s">
        <v>49</v>
      </c>
      <c r="K68" s="12" t="s">
        <v>50</v>
      </c>
      <c r="L68" s="12" t="s">
        <v>53</v>
      </c>
      <c r="M68" s="17">
        <v>4.6660000000000004</v>
      </c>
      <c r="N68" s="14">
        <v>3.73</v>
      </c>
      <c r="O68" s="14">
        <v>0.93</v>
      </c>
      <c r="P68" s="14"/>
      <c r="Q68" s="14"/>
      <c r="R68" s="14"/>
      <c r="S68" s="14"/>
      <c r="T68" s="14"/>
      <c r="U68" s="14"/>
      <c r="V68" s="12"/>
    </row>
    <row r="69" spans="1:22" x14ac:dyDescent="0.25">
      <c r="A69" s="12" t="s">
        <v>76</v>
      </c>
      <c r="B69" s="12">
        <v>1</v>
      </c>
      <c r="C69" s="12">
        <v>17</v>
      </c>
      <c r="D69" s="12">
        <v>2.1</v>
      </c>
      <c r="E69" s="12">
        <v>0.8</v>
      </c>
      <c r="F69" s="12" t="s">
        <v>63</v>
      </c>
      <c r="G69" s="12" t="s">
        <v>60</v>
      </c>
      <c r="H69" s="12" t="s">
        <v>92</v>
      </c>
      <c r="I69" s="12" t="s">
        <v>48</v>
      </c>
      <c r="J69" s="12" t="s">
        <v>49</v>
      </c>
      <c r="K69" s="12" t="s">
        <v>50</v>
      </c>
      <c r="L69" s="12" t="s">
        <v>93</v>
      </c>
      <c r="M69" s="17">
        <v>5.3339999999999996</v>
      </c>
      <c r="N69" s="14">
        <v>0.53500000000000003</v>
      </c>
      <c r="O69" s="14"/>
      <c r="P69" s="14">
        <v>4.2640000000000002</v>
      </c>
      <c r="Q69" s="14"/>
      <c r="R69" s="14"/>
      <c r="S69" s="14"/>
      <c r="T69" s="14">
        <v>0.53500000000000003</v>
      </c>
      <c r="U69" s="14"/>
      <c r="V69" s="12"/>
    </row>
    <row r="70" spans="1:22" x14ac:dyDescent="0.25">
      <c r="A70" s="12" t="s">
        <v>76</v>
      </c>
      <c r="B70" s="12">
        <v>2</v>
      </c>
      <c r="C70" s="12">
        <v>17</v>
      </c>
      <c r="D70" s="12">
        <v>7</v>
      </c>
      <c r="E70" s="12">
        <v>0.4</v>
      </c>
      <c r="F70" s="12" t="s">
        <v>63</v>
      </c>
      <c r="G70" s="12" t="s">
        <v>77</v>
      </c>
      <c r="H70" s="12" t="s">
        <v>92</v>
      </c>
      <c r="I70" s="12" t="s">
        <v>48</v>
      </c>
      <c r="J70" s="12" t="s">
        <v>49</v>
      </c>
      <c r="K70" s="12" t="s">
        <v>50</v>
      </c>
      <c r="L70" s="12" t="s">
        <v>93</v>
      </c>
      <c r="M70" s="17">
        <v>2.6669999999999998</v>
      </c>
      <c r="N70" s="14">
        <v>0.26500000000000001</v>
      </c>
      <c r="O70" s="14"/>
      <c r="P70" s="14">
        <v>2.137</v>
      </c>
      <c r="Q70" s="14"/>
      <c r="R70" s="14"/>
      <c r="S70" s="14"/>
      <c r="T70" s="14">
        <v>0.26500000000000001</v>
      </c>
      <c r="U70" s="14"/>
      <c r="V70" s="12"/>
    </row>
    <row r="71" spans="1:22" x14ac:dyDescent="0.25">
      <c r="A71" s="12" t="s">
        <v>75</v>
      </c>
      <c r="B71" s="12">
        <v>3</v>
      </c>
      <c r="C71" s="12">
        <v>13</v>
      </c>
      <c r="D71" s="12">
        <v>18.2</v>
      </c>
      <c r="E71" s="12">
        <v>0.7</v>
      </c>
      <c r="F71" s="12" t="s">
        <v>63</v>
      </c>
      <c r="G71" s="12" t="s">
        <v>60</v>
      </c>
      <c r="H71" s="12" t="s">
        <v>92</v>
      </c>
      <c r="I71" s="12" t="s">
        <v>48</v>
      </c>
      <c r="J71" s="12" t="s">
        <v>49</v>
      </c>
      <c r="K71" s="12" t="s">
        <v>50</v>
      </c>
      <c r="L71" s="12" t="s">
        <v>94</v>
      </c>
      <c r="M71" s="17">
        <v>4.6669999999999998</v>
      </c>
      <c r="N71" s="14">
        <v>0.93300000000000005</v>
      </c>
      <c r="O71" s="14"/>
      <c r="P71" s="14">
        <v>3.734</v>
      </c>
      <c r="Q71" s="14"/>
      <c r="R71" s="14"/>
      <c r="S71" s="14"/>
      <c r="T71" s="14"/>
      <c r="U71" s="14"/>
      <c r="V71" s="12"/>
    </row>
    <row r="72" spans="1:22" x14ac:dyDescent="0.25">
      <c r="A72" s="15" t="s">
        <v>67</v>
      </c>
      <c r="B72" s="15"/>
      <c r="C72" s="15"/>
      <c r="D72" s="15"/>
      <c r="E72" s="15">
        <f>SUM(E59:E71)</f>
        <v>13.899999999999999</v>
      </c>
      <c r="F72" s="15"/>
      <c r="G72" s="15"/>
      <c r="H72" s="15"/>
      <c r="I72" s="15"/>
      <c r="J72" s="15"/>
      <c r="K72" s="15"/>
      <c r="L72" s="15"/>
      <c r="M72" s="19">
        <f>SUM(M59:M71)</f>
        <v>92.671000000000006</v>
      </c>
      <c r="N72" s="19">
        <f t="shared" ref="N72:U72" si="2">SUM(N59:N71)</f>
        <v>46.263999999999996</v>
      </c>
      <c r="O72" s="19">
        <f t="shared" si="2"/>
        <v>5.863999999999999</v>
      </c>
      <c r="P72" s="19">
        <f t="shared" si="2"/>
        <v>31.019999999999996</v>
      </c>
      <c r="Q72" s="19">
        <f t="shared" si="2"/>
        <v>0</v>
      </c>
      <c r="R72" s="19">
        <f t="shared" si="2"/>
        <v>0.1</v>
      </c>
      <c r="S72" s="19">
        <f t="shared" si="2"/>
        <v>0</v>
      </c>
      <c r="T72" s="19">
        <f t="shared" si="2"/>
        <v>9.4169999999999998</v>
      </c>
      <c r="U72" s="19">
        <f t="shared" si="2"/>
        <v>0</v>
      </c>
      <c r="V72" s="12"/>
    </row>
    <row r="73" spans="1:22" x14ac:dyDescent="0.25">
      <c r="A73" s="44" t="s">
        <v>80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</row>
    <row r="74" spans="1:22" ht="15" customHeight="1" x14ac:dyDescent="0.25">
      <c r="A74" s="13" t="s">
        <v>81</v>
      </c>
      <c r="B74" s="12">
        <v>3</v>
      </c>
      <c r="C74" s="12">
        <v>15</v>
      </c>
      <c r="D74" s="12">
        <v>1.1000000000000001</v>
      </c>
      <c r="E74" s="12">
        <v>0.9</v>
      </c>
      <c r="F74" s="12" t="s">
        <v>35</v>
      </c>
      <c r="G74" s="12" t="s">
        <v>60</v>
      </c>
      <c r="H74" s="12" t="s">
        <v>47</v>
      </c>
      <c r="I74" s="12" t="s">
        <v>48</v>
      </c>
      <c r="J74" s="12" t="s">
        <v>49</v>
      </c>
      <c r="K74" s="12" t="s">
        <v>50</v>
      </c>
      <c r="L74" s="12" t="s">
        <v>58</v>
      </c>
      <c r="M74" s="17">
        <v>6</v>
      </c>
      <c r="N74" s="12">
        <v>4.8</v>
      </c>
      <c r="O74" s="12"/>
      <c r="P74" s="12">
        <v>0.6</v>
      </c>
      <c r="Q74" s="12"/>
      <c r="R74" s="12"/>
      <c r="S74" s="12"/>
      <c r="T74" s="12">
        <v>0.6</v>
      </c>
      <c r="U74" s="12"/>
      <c r="V74" s="12"/>
    </row>
    <row r="75" spans="1:22" ht="15" customHeight="1" x14ac:dyDescent="0.25">
      <c r="A75" s="13" t="s">
        <v>82</v>
      </c>
      <c r="B75" s="12">
        <v>2</v>
      </c>
      <c r="C75" s="12">
        <v>16</v>
      </c>
      <c r="D75" s="12">
        <v>3.2</v>
      </c>
      <c r="E75" s="12">
        <v>1</v>
      </c>
      <c r="F75" s="12" t="s">
        <v>35</v>
      </c>
      <c r="G75" s="12" t="s">
        <v>60</v>
      </c>
      <c r="H75" s="12" t="s">
        <v>47</v>
      </c>
      <c r="I75" s="12" t="s">
        <v>48</v>
      </c>
      <c r="J75" s="12" t="s">
        <v>49</v>
      </c>
      <c r="K75" s="12" t="s">
        <v>50</v>
      </c>
      <c r="L75" s="12" t="s">
        <v>58</v>
      </c>
      <c r="M75" s="17">
        <v>6.6669999999999998</v>
      </c>
      <c r="N75" s="14">
        <v>5.3330000000000002</v>
      </c>
      <c r="O75" s="12"/>
      <c r="P75" s="14">
        <v>0.66700000000000004</v>
      </c>
      <c r="Q75" s="12"/>
      <c r="R75" s="12"/>
      <c r="S75" s="12"/>
      <c r="T75" s="12">
        <v>0.66700000000000004</v>
      </c>
      <c r="U75" s="12"/>
      <c r="V75" s="12"/>
    </row>
    <row r="76" spans="1:22" ht="15" customHeight="1" x14ac:dyDescent="0.25">
      <c r="A76" s="13" t="s">
        <v>82</v>
      </c>
      <c r="B76" s="12">
        <v>4</v>
      </c>
      <c r="C76" s="12">
        <v>16</v>
      </c>
      <c r="D76" s="12">
        <v>3.3</v>
      </c>
      <c r="E76" s="12">
        <v>0.2</v>
      </c>
      <c r="F76" s="12" t="s">
        <v>35</v>
      </c>
      <c r="G76" s="12" t="s">
        <v>60</v>
      </c>
      <c r="H76" s="12" t="s">
        <v>47</v>
      </c>
      <c r="I76" s="12" t="s">
        <v>48</v>
      </c>
      <c r="J76" s="12" t="s">
        <v>49</v>
      </c>
      <c r="K76" s="12" t="s">
        <v>83</v>
      </c>
      <c r="L76" s="12" t="s">
        <v>84</v>
      </c>
      <c r="M76" s="17">
        <v>1.333</v>
      </c>
      <c r="N76" s="17">
        <v>1.0669999999999999</v>
      </c>
      <c r="O76" s="12"/>
      <c r="P76" s="17">
        <v>0.13300000000000001</v>
      </c>
      <c r="Q76" s="12"/>
      <c r="R76" s="12"/>
      <c r="S76" s="12"/>
      <c r="T76" s="12">
        <v>0.13300000000000001</v>
      </c>
      <c r="U76" s="12"/>
      <c r="V76" s="12"/>
    </row>
    <row r="77" spans="1:22" ht="15" customHeight="1" x14ac:dyDescent="0.25">
      <c r="A77" s="13" t="s">
        <v>82</v>
      </c>
      <c r="B77" s="12">
        <v>1</v>
      </c>
      <c r="C77" s="12">
        <v>16</v>
      </c>
      <c r="D77" s="12">
        <v>4.3</v>
      </c>
      <c r="E77" s="12">
        <v>1</v>
      </c>
      <c r="F77" s="12" t="s">
        <v>35</v>
      </c>
      <c r="G77" s="12" t="s">
        <v>60</v>
      </c>
      <c r="H77" s="12" t="s">
        <v>47</v>
      </c>
      <c r="I77" s="12" t="s">
        <v>48</v>
      </c>
      <c r="J77" s="12" t="s">
        <v>49</v>
      </c>
      <c r="K77" s="12" t="s">
        <v>50</v>
      </c>
      <c r="L77" s="12" t="s">
        <v>58</v>
      </c>
      <c r="M77" s="17">
        <v>6.6669999999999998</v>
      </c>
      <c r="N77" s="14">
        <v>5.3330000000000002</v>
      </c>
      <c r="O77" s="12"/>
      <c r="P77" s="14">
        <v>0.66700000000000004</v>
      </c>
      <c r="Q77" s="12"/>
      <c r="R77" s="12"/>
      <c r="S77" s="12"/>
      <c r="T77" s="12">
        <v>0.66700000000000004</v>
      </c>
      <c r="U77" s="12"/>
      <c r="V77" s="12"/>
    </row>
    <row r="78" spans="1:22" x14ac:dyDescent="0.25">
      <c r="A78" s="15" t="s">
        <v>67</v>
      </c>
      <c r="B78" s="15"/>
      <c r="C78" s="15"/>
      <c r="D78" s="15"/>
      <c r="E78" s="15">
        <f>SUM(E74:E77)</f>
        <v>3.1</v>
      </c>
      <c r="F78" s="15"/>
      <c r="G78" s="15"/>
      <c r="H78" s="15"/>
      <c r="I78" s="15"/>
      <c r="J78" s="15"/>
      <c r="K78" s="15"/>
      <c r="L78" s="15"/>
      <c r="M78" s="19">
        <f>SUM(M74:M77)</f>
        <v>20.667000000000002</v>
      </c>
      <c r="N78" s="16">
        <f>SUM(N74:N77)</f>
        <v>16.533000000000001</v>
      </c>
      <c r="O78" s="16">
        <f>SUM(O74:O76)</f>
        <v>0</v>
      </c>
      <c r="P78" s="16">
        <f>SUM(P74:P77)</f>
        <v>2.0670000000000002</v>
      </c>
      <c r="Q78" s="19">
        <v>0</v>
      </c>
      <c r="R78" s="16">
        <f>SUM(R74:R77)</f>
        <v>0</v>
      </c>
      <c r="S78" s="19">
        <v>0</v>
      </c>
      <c r="T78" s="16">
        <f>SUM(T74:T77)</f>
        <v>2.0670000000000002</v>
      </c>
      <c r="U78" s="19">
        <f>SUM(U74:U76)</f>
        <v>0</v>
      </c>
      <c r="V78" s="12"/>
    </row>
    <row r="79" spans="1:22" x14ac:dyDescent="0.25">
      <c r="A79" s="15" t="s">
        <v>85</v>
      </c>
      <c r="B79" s="15"/>
      <c r="C79" s="15"/>
      <c r="D79" s="15"/>
      <c r="E79" s="15">
        <f>E43+E57+E72+E78</f>
        <v>41.300000000000004</v>
      </c>
      <c r="F79" s="15"/>
      <c r="G79" s="15"/>
      <c r="H79" s="15"/>
      <c r="I79" s="15"/>
      <c r="J79" s="15"/>
      <c r="K79" s="15"/>
      <c r="L79" s="15"/>
      <c r="M79" s="19">
        <f>M43+M57+M72+M78</f>
        <v>277.34100000000001</v>
      </c>
      <c r="N79" s="16">
        <f>N43+N57+N72+N78</f>
        <v>180.98099999999999</v>
      </c>
      <c r="O79" s="16">
        <f>O43+O57+O72+O78</f>
        <v>23.326000000000001</v>
      </c>
      <c r="P79" s="16">
        <f>P43+P57+P72+P78</f>
        <v>56.504999999999995</v>
      </c>
      <c r="Q79" s="19">
        <f>Q43+Q57+Q72+Q78</f>
        <v>0</v>
      </c>
      <c r="R79" s="16">
        <f>R43+R72+R78</f>
        <v>0.5</v>
      </c>
      <c r="S79" s="19">
        <f>S43+S57+S72+S78</f>
        <v>0</v>
      </c>
      <c r="T79" s="16">
        <f>T43+T57+T72+T78</f>
        <v>15.817</v>
      </c>
      <c r="U79" s="19">
        <f>U43+U57+U72+U78</f>
        <v>0</v>
      </c>
      <c r="V79" s="12"/>
    </row>
    <row r="80" spans="1:22" x14ac:dyDescent="0.25">
      <c r="A80" s="12" t="s">
        <v>86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9"/>
      <c r="N80" s="16"/>
      <c r="O80" s="19"/>
      <c r="P80" s="19"/>
      <c r="Q80" s="19"/>
      <c r="R80" s="19"/>
      <c r="S80" s="19"/>
      <c r="T80" s="19"/>
      <c r="U80" s="19"/>
      <c r="V80" s="12"/>
    </row>
    <row r="81" spans="1:22" x14ac:dyDescent="0.25">
      <c r="A81" s="12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9"/>
      <c r="N81" s="19"/>
      <c r="O81" s="19"/>
      <c r="P81" s="19"/>
      <c r="Q81" s="19"/>
      <c r="R81" s="19"/>
      <c r="S81" s="19"/>
      <c r="T81" s="19"/>
      <c r="U81" s="19"/>
      <c r="V81" s="12"/>
    </row>
    <row r="82" spans="1:22" x14ac:dyDescent="0.25">
      <c r="A82" s="15" t="s">
        <v>67</v>
      </c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9"/>
      <c r="N82" s="19"/>
      <c r="O82" s="19"/>
      <c r="P82" s="19"/>
      <c r="Q82" s="19"/>
      <c r="R82" s="19"/>
      <c r="S82" s="19"/>
      <c r="T82" s="19"/>
      <c r="U82" s="19"/>
      <c r="V82" s="12"/>
    </row>
    <row r="83" spans="1:22" x14ac:dyDescent="0.25">
      <c r="A83" s="12" t="s">
        <v>87</v>
      </c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9"/>
      <c r="N83" s="19"/>
      <c r="O83" s="19"/>
      <c r="P83" s="19"/>
      <c r="Q83" s="19"/>
      <c r="R83" s="19"/>
      <c r="S83" s="19"/>
      <c r="T83" s="19"/>
      <c r="U83" s="19"/>
      <c r="V83" s="12"/>
    </row>
    <row r="84" spans="1:22" x14ac:dyDescent="0.25">
      <c r="A84" s="44" t="s">
        <v>74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</row>
    <row r="85" spans="1:22" x14ac:dyDescent="0.25">
      <c r="A85" s="12" t="s">
        <v>75</v>
      </c>
      <c r="B85" s="12">
        <v>1</v>
      </c>
      <c r="C85" s="12">
        <v>14</v>
      </c>
      <c r="D85" s="12">
        <v>23</v>
      </c>
      <c r="E85" s="12">
        <v>0.7</v>
      </c>
      <c r="F85" s="12" t="s">
        <v>88</v>
      </c>
      <c r="G85" s="12" t="s">
        <v>77</v>
      </c>
      <c r="H85" s="12" t="s">
        <v>47</v>
      </c>
      <c r="I85" s="15"/>
      <c r="J85" s="15"/>
      <c r="K85" s="15"/>
      <c r="L85" s="20"/>
      <c r="M85" s="19"/>
      <c r="N85" s="19"/>
      <c r="O85" s="19"/>
      <c r="P85" s="19"/>
      <c r="Q85" s="19"/>
      <c r="R85" s="19"/>
      <c r="S85" s="19"/>
      <c r="T85" s="19"/>
      <c r="U85" s="19"/>
      <c r="V85" s="12"/>
    </row>
    <row r="86" spans="1:22" x14ac:dyDescent="0.25">
      <c r="A86" s="12" t="s">
        <v>75</v>
      </c>
      <c r="B86" s="12">
        <v>2</v>
      </c>
      <c r="C86" s="12">
        <v>14</v>
      </c>
      <c r="D86" s="12">
        <v>25</v>
      </c>
      <c r="E86" s="12">
        <v>0.1</v>
      </c>
      <c r="F86" s="12" t="s">
        <v>88</v>
      </c>
      <c r="G86" s="12" t="s">
        <v>77</v>
      </c>
      <c r="H86" s="12" t="s">
        <v>47</v>
      </c>
      <c r="I86" s="15"/>
      <c r="J86" s="15"/>
      <c r="K86" s="15"/>
      <c r="L86" s="15"/>
      <c r="M86" s="19"/>
      <c r="N86" s="19"/>
      <c r="O86" s="19"/>
      <c r="P86" s="19"/>
      <c r="Q86" s="19"/>
      <c r="R86" s="19"/>
      <c r="S86" s="19"/>
      <c r="T86" s="19"/>
      <c r="U86" s="19"/>
      <c r="V86" s="12"/>
    </row>
    <row r="87" spans="1:22" x14ac:dyDescent="0.25">
      <c r="A87" s="15" t="s">
        <v>67</v>
      </c>
      <c r="B87" s="15"/>
      <c r="C87" s="15"/>
      <c r="D87" s="15"/>
      <c r="E87" s="15">
        <f>E85+E86</f>
        <v>0.79999999999999993</v>
      </c>
      <c r="F87" s="15"/>
      <c r="G87" s="15"/>
      <c r="H87" s="15"/>
      <c r="I87" s="15"/>
      <c r="J87" s="15"/>
      <c r="K87" s="15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2"/>
    </row>
    <row r="88" spans="1:22" x14ac:dyDescent="0.25">
      <c r="A88" s="15" t="s">
        <v>85</v>
      </c>
      <c r="B88" s="15"/>
      <c r="C88" s="15"/>
      <c r="D88" s="15"/>
      <c r="E88" s="15">
        <f>E79+E87</f>
        <v>42.1</v>
      </c>
      <c r="F88" s="15"/>
      <c r="G88" s="15"/>
      <c r="H88" s="15"/>
      <c r="I88" s="15"/>
      <c r="J88" s="15"/>
      <c r="K88" s="15"/>
      <c r="L88" s="15"/>
      <c r="M88" s="19">
        <f t="shared" ref="M88:U88" si="3">M79+M87</f>
        <v>277.34100000000001</v>
      </c>
      <c r="N88" s="16">
        <f t="shared" si="3"/>
        <v>180.98099999999999</v>
      </c>
      <c r="O88" s="16">
        <f t="shared" si="3"/>
        <v>23.326000000000001</v>
      </c>
      <c r="P88" s="16">
        <f t="shared" si="3"/>
        <v>56.504999999999995</v>
      </c>
      <c r="Q88" s="19">
        <f t="shared" si="3"/>
        <v>0</v>
      </c>
      <c r="R88" s="16">
        <f t="shared" si="3"/>
        <v>0.5</v>
      </c>
      <c r="S88" s="19">
        <f t="shared" si="3"/>
        <v>0</v>
      </c>
      <c r="T88" s="16">
        <f t="shared" si="3"/>
        <v>15.817</v>
      </c>
      <c r="U88" s="19">
        <f t="shared" si="3"/>
        <v>0</v>
      </c>
      <c r="V88" s="12"/>
    </row>
    <row r="89" spans="1:22" x14ac:dyDescent="0.2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2"/>
      <c r="N89" s="22"/>
      <c r="O89" s="22"/>
      <c r="P89" s="22"/>
      <c r="Q89" s="22"/>
      <c r="R89" s="22"/>
      <c r="S89" s="22"/>
      <c r="T89" s="22"/>
      <c r="U89" s="22"/>
      <c r="V89" s="7"/>
    </row>
    <row r="90" spans="1:22" x14ac:dyDescent="0.25">
      <c r="A90" s="1"/>
      <c r="B90" s="24" t="s">
        <v>89</v>
      </c>
      <c r="C90" s="24"/>
      <c r="D90" s="24"/>
      <c r="E90" s="24"/>
      <c r="F90" s="24"/>
      <c r="G90" s="24"/>
      <c r="H90" s="1"/>
      <c r="I90" s="1"/>
      <c r="J90" s="24" t="s">
        <v>90</v>
      </c>
      <c r="K90" s="24"/>
      <c r="L90" s="24"/>
      <c r="M90" s="1"/>
      <c r="N90" s="24" t="s">
        <v>91</v>
      </c>
      <c r="O90" s="24"/>
      <c r="P90" s="24"/>
      <c r="Q90" s="24"/>
      <c r="R90" s="22"/>
      <c r="S90" s="22"/>
      <c r="T90" s="22"/>
      <c r="U90" s="22"/>
      <c r="V90" s="7"/>
    </row>
    <row r="91" spans="1:22" x14ac:dyDescent="0.25">
      <c r="A91" s="1"/>
      <c r="B91" s="4"/>
      <c r="C91" s="4"/>
      <c r="D91" s="4"/>
      <c r="E91" s="4"/>
      <c r="F91" s="4"/>
      <c r="G91" s="4"/>
      <c r="H91" s="1"/>
      <c r="I91" s="1"/>
      <c r="J91" s="4"/>
      <c r="K91" s="4"/>
      <c r="L91" s="4"/>
      <c r="M91" s="1"/>
      <c r="N91" s="4"/>
      <c r="O91" s="4"/>
      <c r="P91" s="4"/>
      <c r="Q91" s="4"/>
      <c r="R91" s="22"/>
      <c r="S91" s="22"/>
      <c r="T91" s="22"/>
      <c r="U91" s="22"/>
      <c r="V91" s="7"/>
    </row>
  </sheetData>
  <mergeCells count="51">
    <mergeCell ref="V20:V25"/>
    <mergeCell ref="I22:I25"/>
    <mergeCell ref="J22:J25"/>
    <mergeCell ref="M22:M25"/>
    <mergeCell ref="N22:U23"/>
    <mergeCell ref="N24:N25"/>
    <mergeCell ref="O24:O25"/>
    <mergeCell ref="P24:P25"/>
    <mergeCell ref="Q24:Q25"/>
    <mergeCell ref="R24:R25"/>
    <mergeCell ref="I20:J21"/>
    <mergeCell ref="T24:T25"/>
    <mergeCell ref="U24:U25"/>
    <mergeCell ref="B90:G90"/>
    <mergeCell ref="J90:L90"/>
    <mergeCell ref="N90:Q90"/>
    <mergeCell ref="G20:G25"/>
    <mergeCell ref="H20:H25"/>
    <mergeCell ref="A28:V28"/>
    <mergeCell ref="A44:V44"/>
    <mergeCell ref="A58:V58"/>
    <mergeCell ref="A73:V73"/>
    <mergeCell ref="A84:V84"/>
    <mergeCell ref="F20:F25"/>
    <mergeCell ref="A12:F12"/>
    <mergeCell ref="L12:V12"/>
    <mergeCell ref="A14:V14"/>
    <mergeCell ref="A15:V15"/>
    <mergeCell ref="A16:V16"/>
    <mergeCell ref="H17:L17"/>
    <mergeCell ref="A20:A25"/>
    <mergeCell ref="B20:B25"/>
    <mergeCell ref="C20:C25"/>
    <mergeCell ref="D20:D25"/>
    <mergeCell ref="E20:E25"/>
    <mergeCell ref="K20:K25"/>
    <mergeCell ref="L20:L25"/>
    <mergeCell ref="M20:U21"/>
    <mergeCell ref="S24:S25"/>
    <mergeCell ref="A9:F9"/>
    <mergeCell ref="L9:V9"/>
    <mergeCell ref="A10:F10"/>
    <mergeCell ref="M10:T10"/>
    <mergeCell ref="A11:F11"/>
    <mergeCell ref="L11:V11"/>
    <mergeCell ref="A5:E5"/>
    <mergeCell ref="A2:D2"/>
    <mergeCell ref="A3:E3"/>
    <mergeCell ref="K3:V3"/>
    <mergeCell ref="A4:E4"/>
    <mergeCell ref="K4:V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2020-05-14T08:45:12Z</dcterms:modified>
</cp:coreProperties>
</file>