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65" windowWidth="14805" windowHeight="6750"/>
  </bookViews>
  <sheets>
    <sheet name="2022 рік" sheetId="6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9" i="6" l="1"/>
  <c r="L18" i="6"/>
  <c r="L10" i="6"/>
  <c r="N18" i="6"/>
  <c r="N19" i="6" s="1"/>
  <c r="M18" i="6"/>
  <c r="M19" i="6" s="1"/>
</calcChain>
</file>

<file path=xl/sharedStrings.xml><?xml version="1.0" encoding="utf-8"?>
<sst xmlns="http://schemas.openxmlformats.org/spreadsheetml/2006/main" count="80" uniqueCount="41">
  <si>
    <t>Інформація</t>
  </si>
  <si>
    <t>№ з/п</t>
  </si>
  <si>
    <t>Лісокористувач (дочірнє лісогосподарське підприємство)</t>
  </si>
  <si>
    <t>Лісорубний квиток</t>
  </si>
  <si>
    <t>Категорія (група) лісів</t>
  </si>
  <si>
    <t>Вид, спосіб рубки</t>
  </si>
  <si>
    <t>Господарська секція</t>
  </si>
  <si>
    <t>Номер кварталу</t>
  </si>
  <si>
    <t>Номер виділу</t>
  </si>
  <si>
    <t>Площа, га</t>
  </si>
  <si>
    <t>серія</t>
  </si>
  <si>
    <t>№</t>
  </si>
  <si>
    <t>дата виписки</t>
  </si>
  <si>
    <t>загальний</t>
  </si>
  <si>
    <t>ліквідний</t>
  </si>
  <si>
    <t>1. Рубки головного користування</t>
  </si>
  <si>
    <t xml:space="preserve"> Лісництво</t>
  </si>
  <si>
    <r>
      <t>Запас деревини,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</si>
  <si>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t xml:space="preserve">Назва територіальної громади </t>
  </si>
  <si>
    <t>Миколаївське</t>
  </si>
  <si>
    <t>ЛЬЛРК</t>
  </si>
  <si>
    <t>22.02.22р.</t>
  </si>
  <si>
    <t>Вузько-лісосічна, суцільна</t>
  </si>
  <si>
    <t>мл</t>
  </si>
  <si>
    <t>Миколаївська  ТГ</t>
  </si>
  <si>
    <t>захисні</t>
  </si>
  <si>
    <t>Розвадівська ОТГ</t>
  </si>
  <si>
    <t>про виписані лісорубні квитки на заготівлю деревини в порядку рубок головного користування, рубок формування та оздоровлення лісів та інших рубок, 
пов'язаних і не пов'язаних з веденням лісового господарства у 2022 році по  Миколаївському  ДЛГП "Галсільліс"</t>
  </si>
  <si>
    <t>Рубки формування і оздоровлення лісів</t>
  </si>
  <si>
    <t>Миколаївське ДЛГП "Галсільліс</t>
  </si>
  <si>
    <t>24.01.22р.</t>
  </si>
  <si>
    <t>рекрааційно-оздоровчі</t>
  </si>
  <si>
    <t>тл</t>
  </si>
  <si>
    <t>Новороздільська ОТГ</t>
  </si>
  <si>
    <t>10.02.22р.</t>
  </si>
  <si>
    <t>21.02.22р.</t>
  </si>
  <si>
    <t>Всього</t>
  </si>
  <si>
    <t>лісовідновеа, суцільний</t>
  </si>
  <si>
    <t>Вибірково санітарна, вибірковий</t>
  </si>
  <si>
    <t>РІІС, суцільний</t>
  </si>
  <si>
    <t>Разом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</si>
</sst>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6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.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3" fillId="0" borderId="0" xfId="1" applyFont="1" applyAlignment="1">
      <alignment horizontal="left" vertical="center"/>
    </xf>
    <xf numFmtId="0" fontId="6" fillId="2" borderId="0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0" xfId="0" applyBorder="1"/>
    <xf numFmtId="0" fontId="13" fillId="0" borderId="12" xfId="0" applyFont="1" applyFill="1" applyBorder="1" applyAlignment="1">
      <alignment vertical="center"/>
    </xf>
    <xf numFmtId="0" fontId="14" fillId="3" borderId="12" xfId="0" applyFont="1" applyFill="1" applyBorder="1" applyAlignment="1">
      <alignment horizontal="center" vertical="center" wrapText="1"/>
    </xf>
    <xf numFmtId="164" fontId="15" fillId="3" borderId="12" xfId="0" applyNumberFormat="1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/>
    </xf>
    <xf numFmtId="1" fontId="15" fillId="0" borderId="12" xfId="0" applyNumberFormat="1" applyFont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0" xfId="0" applyFill="1" applyBorder="1"/>
    <xf numFmtId="0" fontId="5" fillId="2" borderId="0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9" fillId="2" borderId="0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textRotation="90" wrapText="1"/>
    </xf>
    <xf numFmtId="0" fontId="6" fillId="2" borderId="7" xfId="1" applyFont="1" applyFill="1" applyBorder="1" applyAlignment="1">
      <alignment horizontal="center" vertical="center" textRotation="90" wrapText="1"/>
    </xf>
    <xf numFmtId="0" fontId="6" fillId="2" borderId="4" xfId="1" applyFont="1" applyFill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0" fillId="0" borderId="14" xfId="0" applyBorder="1"/>
    <xf numFmtId="0" fontId="7" fillId="2" borderId="15" xfId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vertical="center"/>
    </xf>
    <xf numFmtId="0" fontId="14" fillId="3" borderId="13" xfId="0" applyFont="1" applyFill="1" applyBorder="1" applyAlignment="1">
      <alignment horizontal="center" vertical="center" wrapText="1"/>
    </xf>
    <xf numFmtId="164" fontId="15" fillId="3" borderId="13" xfId="0" applyNumberFormat="1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/>
    </xf>
    <xf numFmtId="1" fontId="15" fillId="0" borderId="13" xfId="0" applyNumberFormat="1" applyFont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7" fillId="0" borderId="12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</cellXfs>
  <cellStyles count="3">
    <cellStyle name="Звичайний" xfId="0" builtinId="0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view="pageBreakPreview" zoomScale="73" zoomScaleSheetLayoutView="73" workbookViewId="0">
      <selection activeCell="R17" sqref="R17"/>
    </sheetView>
  </sheetViews>
  <sheetFormatPr defaultRowHeight="15" x14ac:dyDescent="0.25"/>
  <cols>
    <col min="1" max="1" width="3.5703125" customWidth="1"/>
    <col min="2" max="2" width="23.140625" customWidth="1"/>
    <col min="3" max="3" width="12.140625" customWidth="1"/>
    <col min="4" max="4" width="10" customWidth="1"/>
    <col min="5" max="5" width="7.7109375" customWidth="1"/>
    <col min="6" max="6" width="11.5703125" customWidth="1"/>
    <col min="7" max="7" width="5.7109375" customWidth="1"/>
    <col min="8" max="8" width="16" customWidth="1"/>
    <col min="9" max="9" width="12.5703125" style="47" customWidth="1"/>
    <col min="10" max="10" width="5.5703125" customWidth="1"/>
    <col min="11" max="12" width="6.5703125" customWidth="1"/>
    <col min="13" max="14" width="8.140625" customWidth="1"/>
    <col min="15" max="15" width="22.42578125" customWidth="1"/>
  </cols>
  <sheetData>
    <row r="1" spans="1:15" ht="17.25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20.25" x14ac:dyDescent="0.2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"/>
    </row>
    <row r="3" spans="1:15" ht="50.25" customHeight="1" x14ac:dyDescent="0.25">
      <c r="A3" s="18" t="s">
        <v>27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5.75" thickBot="1" x14ac:dyDescent="0.3">
      <c r="A4" s="2"/>
      <c r="B4" s="3"/>
      <c r="C4" s="3"/>
      <c r="D4" s="2"/>
      <c r="E4" s="2"/>
      <c r="F4" s="2"/>
      <c r="G4" s="2"/>
      <c r="H4" s="3"/>
      <c r="I4" s="2"/>
      <c r="J4" s="2"/>
      <c r="K4" s="2"/>
      <c r="L4" s="2"/>
      <c r="M4" s="2"/>
      <c r="N4" s="2"/>
      <c r="O4" s="1"/>
    </row>
    <row r="5" spans="1:15" ht="31.5" customHeight="1" x14ac:dyDescent="0.25">
      <c r="A5" s="19" t="s">
        <v>1</v>
      </c>
      <c r="B5" s="21" t="s">
        <v>2</v>
      </c>
      <c r="C5" s="21" t="s">
        <v>16</v>
      </c>
      <c r="D5" s="23" t="s">
        <v>3</v>
      </c>
      <c r="E5" s="24"/>
      <c r="F5" s="25"/>
      <c r="G5" s="26" t="s">
        <v>4</v>
      </c>
      <c r="H5" s="21" t="s">
        <v>5</v>
      </c>
      <c r="I5" s="21" t="s">
        <v>6</v>
      </c>
      <c r="J5" s="26" t="s">
        <v>7</v>
      </c>
      <c r="K5" s="26" t="s">
        <v>8</v>
      </c>
      <c r="L5" s="26" t="s">
        <v>9</v>
      </c>
      <c r="M5" s="28" t="s">
        <v>17</v>
      </c>
      <c r="N5" s="28"/>
      <c r="O5" s="29" t="s">
        <v>18</v>
      </c>
    </row>
    <row r="6" spans="1:15" ht="53.25" customHeight="1" thickBot="1" x14ac:dyDescent="0.3">
      <c r="A6" s="20"/>
      <c r="B6" s="22"/>
      <c r="C6" s="22"/>
      <c r="D6" s="4" t="s">
        <v>10</v>
      </c>
      <c r="E6" s="4" t="s">
        <v>11</v>
      </c>
      <c r="F6" s="4" t="s">
        <v>12</v>
      </c>
      <c r="G6" s="27"/>
      <c r="H6" s="22"/>
      <c r="I6" s="22"/>
      <c r="J6" s="27"/>
      <c r="K6" s="27"/>
      <c r="L6" s="27"/>
      <c r="M6" s="4" t="s">
        <v>13</v>
      </c>
      <c r="N6" s="4" t="s">
        <v>14</v>
      </c>
      <c r="O6" s="30"/>
    </row>
    <row r="7" spans="1:15" x14ac:dyDescent="0.25">
      <c r="A7" s="31" t="s">
        <v>15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5" ht="42.75" x14ac:dyDescent="0.25">
      <c r="A8" s="5">
        <v>1</v>
      </c>
      <c r="B8" s="5" t="s">
        <v>29</v>
      </c>
      <c r="C8" s="33" t="s">
        <v>19</v>
      </c>
      <c r="D8" s="42" t="s">
        <v>20</v>
      </c>
      <c r="E8" s="42">
        <v>19958</v>
      </c>
      <c r="F8" s="42" t="s">
        <v>21</v>
      </c>
      <c r="G8" s="42" t="s">
        <v>25</v>
      </c>
      <c r="H8" s="42" t="s">
        <v>22</v>
      </c>
      <c r="I8" s="42" t="s">
        <v>23</v>
      </c>
      <c r="J8" s="42">
        <v>27</v>
      </c>
      <c r="K8" s="42">
        <v>8</v>
      </c>
      <c r="L8" s="42">
        <v>0.5</v>
      </c>
      <c r="M8" s="42">
        <v>97</v>
      </c>
      <c r="N8" s="42">
        <v>84</v>
      </c>
      <c r="O8" s="42" t="s">
        <v>24</v>
      </c>
    </row>
    <row r="9" spans="1:15" ht="42.75" x14ac:dyDescent="0.25">
      <c r="A9" s="5">
        <v>2</v>
      </c>
      <c r="B9" s="5" t="s">
        <v>29</v>
      </c>
      <c r="C9" s="33" t="s">
        <v>19</v>
      </c>
      <c r="D9" s="42" t="s">
        <v>20</v>
      </c>
      <c r="E9" s="42">
        <v>19958</v>
      </c>
      <c r="F9" s="42" t="s">
        <v>21</v>
      </c>
      <c r="G9" s="42" t="s">
        <v>25</v>
      </c>
      <c r="H9" s="42" t="s">
        <v>22</v>
      </c>
      <c r="I9" s="42" t="s">
        <v>23</v>
      </c>
      <c r="J9" s="42">
        <v>30</v>
      </c>
      <c r="K9" s="42">
        <v>3</v>
      </c>
      <c r="L9" s="42">
        <v>0.6</v>
      </c>
      <c r="M9" s="42">
        <v>94</v>
      </c>
      <c r="N9" s="42">
        <v>88</v>
      </c>
      <c r="O9" s="42" t="s">
        <v>26</v>
      </c>
    </row>
    <row r="10" spans="1:15" x14ac:dyDescent="0.25">
      <c r="A10" s="5"/>
      <c r="B10" s="5" t="s">
        <v>40</v>
      </c>
      <c r="C10" s="33"/>
      <c r="D10" s="42"/>
      <c r="E10" s="42"/>
      <c r="F10" s="42"/>
      <c r="G10" s="42"/>
      <c r="H10" s="42"/>
      <c r="I10" s="42"/>
      <c r="J10" s="42"/>
      <c r="K10" s="42"/>
      <c r="L10" s="42">
        <f>SUM(L8:L9)</f>
        <v>1.1000000000000001</v>
      </c>
      <c r="M10" s="42">
        <v>191</v>
      </c>
      <c r="N10" s="42">
        <v>172</v>
      </c>
      <c r="O10" s="42"/>
    </row>
    <row r="11" spans="1:15" ht="18" customHeight="1" x14ac:dyDescent="0.25">
      <c r="A11" s="5"/>
      <c r="B11" s="5"/>
      <c r="C11" s="33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</row>
    <row r="12" spans="1:15" ht="18" x14ac:dyDescent="0.25">
      <c r="A12" s="6"/>
      <c r="B12" s="5"/>
      <c r="C12" s="34"/>
      <c r="D12" s="43" t="s">
        <v>28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</row>
    <row r="13" spans="1:15" ht="42.75" x14ac:dyDescent="0.25">
      <c r="A13" s="6">
        <v>1</v>
      </c>
      <c r="B13" s="5" t="s">
        <v>29</v>
      </c>
      <c r="C13" s="33" t="s">
        <v>19</v>
      </c>
      <c r="D13" s="42" t="s">
        <v>20</v>
      </c>
      <c r="E13" s="44">
        <v>19955</v>
      </c>
      <c r="F13" s="45" t="s">
        <v>30</v>
      </c>
      <c r="G13" s="8" t="s">
        <v>25</v>
      </c>
      <c r="H13" s="8" t="s">
        <v>37</v>
      </c>
      <c r="I13" s="48" t="s">
        <v>23</v>
      </c>
      <c r="J13" s="9">
        <v>22</v>
      </c>
      <c r="K13" s="9">
        <v>5</v>
      </c>
      <c r="L13" s="10">
        <v>0.5</v>
      </c>
      <c r="M13" s="11">
        <v>114</v>
      </c>
      <c r="N13" s="12">
        <v>107</v>
      </c>
      <c r="O13" s="42" t="s">
        <v>26</v>
      </c>
    </row>
    <row r="14" spans="1:15" ht="42.75" x14ac:dyDescent="0.25">
      <c r="A14" s="7">
        <v>2</v>
      </c>
      <c r="B14" s="5" t="s">
        <v>29</v>
      </c>
      <c r="C14" s="33" t="s">
        <v>19</v>
      </c>
      <c r="D14" s="42" t="s">
        <v>20</v>
      </c>
      <c r="E14" s="44">
        <v>19955</v>
      </c>
      <c r="F14" s="45" t="s">
        <v>30</v>
      </c>
      <c r="G14" s="8" t="s">
        <v>31</v>
      </c>
      <c r="H14" s="8" t="s">
        <v>37</v>
      </c>
      <c r="I14" s="48" t="s">
        <v>32</v>
      </c>
      <c r="J14" s="9">
        <v>25</v>
      </c>
      <c r="K14" s="9">
        <v>13</v>
      </c>
      <c r="L14" s="10">
        <v>0.6</v>
      </c>
      <c r="M14" s="11">
        <v>90</v>
      </c>
      <c r="N14" s="12">
        <v>79</v>
      </c>
      <c r="O14" s="45" t="s">
        <v>33</v>
      </c>
    </row>
    <row r="15" spans="1:15" ht="42.75" x14ac:dyDescent="0.25">
      <c r="A15" s="7">
        <v>3</v>
      </c>
      <c r="B15" s="5" t="s">
        <v>29</v>
      </c>
      <c r="C15" s="33" t="s">
        <v>19</v>
      </c>
      <c r="D15" s="42" t="s">
        <v>20</v>
      </c>
      <c r="E15" s="45">
        <v>19956</v>
      </c>
      <c r="F15" s="45" t="s">
        <v>34</v>
      </c>
      <c r="G15" s="8" t="s">
        <v>25</v>
      </c>
      <c r="H15" s="8" t="s">
        <v>38</v>
      </c>
      <c r="I15" s="48" t="s">
        <v>23</v>
      </c>
      <c r="J15" s="9">
        <v>20</v>
      </c>
      <c r="K15" s="9">
        <v>2</v>
      </c>
      <c r="L15" s="10">
        <v>5</v>
      </c>
      <c r="M15" s="11">
        <v>106</v>
      </c>
      <c r="N15" s="12">
        <v>81</v>
      </c>
      <c r="O15" s="42" t="s">
        <v>24</v>
      </c>
    </row>
    <row r="16" spans="1:15" ht="42.75" x14ac:dyDescent="0.25">
      <c r="A16" s="15">
        <v>4</v>
      </c>
      <c r="B16" s="5" t="s">
        <v>29</v>
      </c>
      <c r="C16" s="33" t="s">
        <v>19</v>
      </c>
      <c r="D16" s="42" t="s">
        <v>20</v>
      </c>
      <c r="E16" s="45">
        <v>19956</v>
      </c>
      <c r="F16" s="45" t="s">
        <v>34</v>
      </c>
      <c r="G16" s="8" t="s">
        <v>31</v>
      </c>
      <c r="H16" s="8" t="s">
        <v>38</v>
      </c>
      <c r="I16" s="48" t="s">
        <v>32</v>
      </c>
      <c r="J16" s="9">
        <v>25</v>
      </c>
      <c r="K16" s="9">
        <v>9</v>
      </c>
      <c r="L16" s="10">
        <v>2.2000000000000002</v>
      </c>
      <c r="M16" s="11">
        <v>52</v>
      </c>
      <c r="N16" s="12">
        <v>47</v>
      </c>
      <c r="O16" s="45" t="s">
        <v>33</v>
      </c>
    </row>
    <row r="17" spans="1:15" ht="42.75" x14ac:dyDescent="0.25">
      <c r="A17" s="15">
        <v>5</v>
      </c>
      <c r="B17" s="5" t="s">
        <v>29</v>
      </c>
      <c r="C17" s="33" t="s">
        <v>19</v>
      </c>
      <c r="D17" s="42" t="s">
        <v>20</v>
      </c>
      <c r="E17" s="45">
        <v>19957</v>
      </c>
      <c r="F17" s="45" t="s">
        <v>35</v>
      </c>
      <c r="G17" s="8" t="s">
        <v>25</v>
      </c>
      <c r="H17" s="8" t="s">
        <v>39</v>
      </c>
      <c r="I17" s="48" t="s">
        <v>23</v>
      </c>
      <c r="J17" s="9">
        <v>29</v>
      </c>
      <c r="K17" s="9">
        <v>11</v>
      </c>
      <c r="L17" s="10">
        <v>0.6</v>
      </c>
      <c r="M17" s="11">
        <v>45</v>
      </c>
      <c r="N17" s="12">
        <v>40</v>
      </c>
      <c r="O17" s="42" t="s">
        <v>26</v>
      </c>
    </row>
    <row r="18" spans="1:15" x14ac:dyDescent="0.25">
      <c r="A18" s="7"/>
      <c r="B18" s="5" t="s">
        <v>40</v>
      </c>
      <c r="C18" s="33"/>
      <c r="D18" s="42"/>
      <c r="E18" s="45"/>
      <c r="F18" s="45"/>
      <c r="G18" s="8"/>
      <c r="H18" s="8"/>
      <c r="I18" s="48"/>
      <c r="J18" s="9"/>
      <c r="K18" s="9"/>
      <c r="L18" s="10">
        <f>SUM(L13:L17)</f>
        <v>8.9</v>
      </c>
      <c r="M18" s="11">
        <f>(M13+M14+M15+M16+M17)</f>
        <v>407</v>
      </c>
      <c r="N18" s="11">
        <f>(N13+N14+N15+N16+N17)</f>
        <v>354</v>
      </c>
      <c r="O18" s="45"/>
    </row>
    <row r="19" spans="1:15" x14ac:dyDescent="0.25">
      <c r="A19" s="7"/>
      <c r="B19" s="5" t="s">
        <v>36</v>
      </c>
      <c r="C19" s="33"/>
      <c r="D19" s="42"/>
      <c r="E19" s="45"/>
      <c r="F19" s="45"/>
      <c r="G19" s="8"/>
      <c r="H19" s="8"/>
      <c r="I19" s="48"/>
      <c r="J19" s="9"/>
      <c r="K19" s="9"/>
      <c r="L19" s="10">
        <f>L10+L18</f>
        <v>10</v>
      </c>
      <c r="M19" s="11">
        <f>(M10+M18)</f>
        <v>598</v>
      </c>
      <c r="N19" s="11">
        <f>(N10+N18)</f>
        <v>526</v>
      </c>
      <c r="O19" s="45"/>
    </row>
    <row r="20" spans="1:15" x14ac:dyDescent="0.25">
      <c r="B20" s="5"/>
      <c r="C20" s="5"/>
      <c r="D20" s="35"/>
      <c r="E20" s="36"/>
      <c r="F20" s="36"/>
      <c r="G20" s="37"/>
      <c r="H20" s="37"/>
      <c r="I20" s="49"/>
      <c r="J20" s="38"/>
      <c r="K20" s="38"/>
      <c r="L20" s="39"/>
      <c r="M20" s="40"/>
      <c r="N20" s="41"/>
      <c r="O20" s="13"/>
    </row>
    <row r="21" spans="1:15" x14ac:dyDescent="0.25">
      <c r="B21" s="14"/>
      <c r="C21" s="14"/>
      <c r="D21" s="14"/>
      <c r="E21" s="14"/>
      <c r="F21" s="14"/>
      <c r="G21" s="14"/>
      <c r="H21" s="14"/>
      <c r="I21" s="46"/>
      <c r="J21" s="14"/>
      <c r="K21" s="14"/>
      <c r="L21" s="14"/>
      <c r="M21" s="14"/>
      <c r="N21" s="14"/>
      <c r="O21" s="14"/>
    </row>
  </sheetData>
  <mergeCells count="17">
    <mergeCell ref="D12:O12"/>
    <mergeCell ref="O5:O6"/>
    <mergeCell ref="A7:O7"/>
    <mergeCell ref="A1:O1"/>
    <mergeCell ref="A2:N2"/>
    <mergeCell ref="A3:O3"/>
    <mergeCell ref="A5:A6"/>
    <mergeCell ref="B5:B6"/>
    <mergeCell ref="C5:C6"/>
    <mergeCell ref="D5:F5"/>
    <mergeCell ref="G5:G6"/>
    <mergeCell ref="H5:H6"/>
    <mergeCell ref="I5:I6"/>
    <mergeCell ref="J5:J6"/>
    <mergeCell ref="K5:K6"/>
    <mergeCell ref="L5:L6"/>
    <mergeCell ref="M5:N5"/>
  </mergeCells>
  <pageMargins left="0.31496062992125984" right="0.11811023622047244" top="0.74803149606299213" bottom="0.3543307086614173" header="0" footer="0"/>
  <pageSetup paperSize="9" scale="8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2022 рік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2022-03-16T13:13:28Z</dcterms:modified>
</cp:coreProperties>
</file>